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名单" sheetId="1" r:id="rId1"/>
  </sheets>
  <definedNames>
    <definedName name="_xlnm._FilterDatabase" localSheetId="0" hidden="1">名单!$2:$21</definedName>
  </definedNames>
  <calcPr calcId="144525"/>
</workbook>
</file>

<file path=xl/calcChain.xml><?xml version="1.0" encoding="utf-8"?>
<calcChain xmlns="http://schemas.openxmlformats.org/spreadsheetml/2006/main">
  <c r="F21" i="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</calcChain>
</file>

<file path=xl/sharedStrings.xml><?xml version="1.0" encoding="utf-8"?>
<sst xmlns="http://schemas.openxmlformats.org/spreadsheetml/2006/main" count="45" uniqueCount="17">
  <si>
    <t>公示人员名单</t>
  </si>
  <si>
    <t>序号</t>
  </si>
  <si>
    <t>招聘单位</t>
  </si>
  <si>
    <t>岗位名称</t>
  </si>
  <si>
    <t>岗位代码</t>
  </si>
  <si>
    <t>准考证号</t>
  </si>
  <si>
    <t>姓名</t>
  </si>
  <si>
    <t>县人民医院</t>
  </si>
  <si>
    <t>中医内科医师</t>
  </si>
  <si>
    <t>康复医师</t>
  </si>
  <si>
    <t>康复技师</t>
  </si>
  <si>
    <t>县中医院</t>
  </si>
  <si>
    <t>中医医师</t>
  </si>
  <si>
    <t>西医医师</t>
  </si>
  <si>
    <t>医学影像科医师</t>
  </si>
  <si>
    <t>口腔医师</t>
  </si>
  <si>
    <t>麻醉医师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</si>
</sst>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6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pane ySplit="2" topLeftCell="A3" activePane="bottomLeft" state="frozen"/>
      <selection pane="bottomLeft" activeCell="B13" sqref="B13"/>
    </sheetView>
  </sheetViews>
  <sheetFormatPr defaultColWidth="9" defaultRowHeight="13.5"/>
  <cols>
    <col min="1" max="1" width="7.75" style="3" customWidth="1"/>
    <col min="2" max="2" width="20.625" style="3" customWidth="1"/>
    <col min="3" max="3" width="17.625" style="3" customWidth="1"/>
    <col min="4" max="4" width="13.375" style="3" customWidth="1"/>
    <col min="5" max="5" width="17.75" style="3" customWidth="1"/>
    <col min="6" max="6" width="15.875" style="3" customWidth="1"/>
    <col min="7" max="16384" width="9" style="3"/>
  </cols>
  <sheetData>
    <row r="1" spans="1:6" ht="39" customHeight="1">
      <c r="A1" s="7" t="s">
        <v>0</v>
      </c>
      <c r="B1" s="7"/>
      <c r="C1" s="7"/>
      <c r="D1" s="7"/>
      <c r="E1" s="7"/>
      <c r="F1" s="7"/>
    </row>
    <row r="2" spans="1:6" s="1" customFormat="1" ht="30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ht="30" customHeight="1">
      <c r="A3" s="5">
        <v>1</v>
      </c>
      <c r="B3" s="5" t="s">
        <v>7</v>
      </c>
      <c r="C3" s="5" t="s">
        <v>8</v>
      </c>
      <c r="D3" s="5" t="str">
        <f>"230082"</f>
        <v>230082</v>
      </c>
      <c r="E3" s="5">
        <v>230700101</v>
      </c>
      <c r="F3" s="5" t="str">
        <f>"王玉娣"</f>
        <v>王玉娣</v>
      </c>
    </row>
    <row r="4" spans="1:6" ht="30" customHeight="1">
      <c r="A4" s="5">
        <v>2</v>
      </c>
      <c r="B4" s="6" t="s">
        <v>7</v>
      </c>
      <c r="C4" s="6" t="s">
        <v>9</v>
      </c>
      <c r="D4" s="6" t="str">
        <f>"230083"</f>
        <v>230083</v>
      </c>
      <c r="E4" s="6">
        <v>230700201</v>
      </c>
      <c r="F4" s="6" t="str">
        <f>"左一冉"</f>
        <v>左一冉</v>
      </c>
    </row>
    <row r="5" spans="1:6" ht="30" customHeight="1">
      <c r="A5" s="5">
        <v>3</v>
      </c>
      <c r="B5" s="5" t="s">
        <v>7</v>
      </c>
      <c r="C5" s="5" t="s">
        <v>10</v>
      </c>
      <c r="D5" s="5" t="str">
        <f>"230087"</f>
        <v>230087</v>
      </c>
      <c r="E5" s="5">
        <v>230700224</v>
      </c>
      <c r="F5" s="5" t="str">
        <f>"钱玉银"</f>
        <v>钱玉银</v>
      </c>
    </row>
    <row r="6" spans="1:6" ht="30" customHeight="1">
      <c r="A6" s="5">
        <v>4</v>
      </c>
      <c r="B6" s="5" t="s">
        <v>11</v>
      </c>
      <c r="C6" s="5" t="s">
        <v>12</v>
      </c>
      <c r="D6" s="5" t="str">
        <f t="shared" ref="D6:D12" si="0">"230091"</f>
        <v>230091</v>
      </c>
      <c r="E6" s="5">
        <v>230700121</v>
      </c>
      <c r="F6" s="5" t="str">
        <f>"黄明玉"</f>
        <v>黄明玉</v>
      </c>
    </row>
    <row r="7" spans="1:6" ht="30" customHeight="1">
      <c r="A7" s="5">
        <v>5</v>
      </c>
      <c r="B7" s="5" t="s">
        <v>11</v>
      </c>
      <c r="C7" s="5" t="s">
        <v>12</v>
      </c>
      <c r="D7" s="5" t="str">
        <f t="shared" si="0"/>
        <v>230091</v>
      </c>
      <c r="E7" s="5">
        <v>230700125</v>
      </c>
      <c r="F7" s="5" t="str">
        <f>"姚慧琴"</f>
        <v>姚慧琴</v>
      </c>
    </row>
    <row r="8" spans="1:6" s="2" customFormat="1" ht="30" customHeight="1">
      <c r="A8" s="5">
        <v>6</v>
      </c>
      <c r="B8" s="5" t="s">
        <v>11</v>
      </c>
      <c r="C8" s="5" t="s">
        <v>12</v>
      </c>
      <c r="D8" s="5" t="str">
        <f t="shared" si="0"/>
        <v>230091</v>
      </c>
      <c r="E8" s="5">
        <v>230700115</v>
      </c>
      <c r="F8" s="5" t="str">
        <f>"乔明珠"</f>
        <v>乔明珠</v>
      </c>
    </row>
    <row r="9" spans="1:6" ht="30" customHeight="1">
      <c r="A9" s="5">
        <v>7</v>
      </c>
      <c r="B9" s="5" t="s">
        <v>11</v>
      </c>
      <c r="C9" s="5" t="s">
        <v>12</v>
      </c>
      <c r="D9" s="5" t="str">
        <f t="shared" si="0"/>
        <v>230091</v>
      </c>
      <c r="E9" s="5">
        <v>230700112</v>
      </c>
      <c r="F9" s="5" t="str">
        <f>"金玉婷"</f>
        <v>金玉婷</v>
      </c>
    </row>
    <row r="10" spans="1:6" ht="30" customHeight="1">
      <c r="A10" s="5">
        <v>8</v>
      </c>
      <c r="B10" s="5" t="s">
        <v>11</v>
      </c>
      <c r="C10" s="5" t="s">
        <v>12</v>
      </c>
      <c r="D10" s="5" t="str">
        <f t="shared" si="0"/>
        <v>230091</v>
      </c>
      <c r="E10" s="5">
        <v>230700117</v>
      </c>
      <c r="F10" s="5" t="str">
        <f>"夏玉章"</f>
        <v>夏玉章</v>
      </c>
    </row>
    <row r="11" spans="1:6" ht="30" customHeight="1">
      <c r="A11" s="5">
        <v>9</v>
      </c>
      <c r="B11" s="5" t="s">
        <v>11</v>
      </c>
      <c r="C11" s="5" t="s">
        <v>12</v>
      </c>
      <c r="D11" s="5" t="str">
        <f t="shared" si="0"/>
        <v>230091</v>
      </c>
      <c r="E11" s="5">
        <v>230700108</v>
      </c>
      <c r="F11" s="5" t="str">
        <f>"赵光彩"</f>
        <v>赵光彩</v>
      </c>
    </row>
    <row r="12" spans="1:6" ht="30" customHeight="1">
      <c r="A12" s="5">
        <v>10</v>
      </c>
      <c r="B12" s="5" t="s">
        <v>11</v>
      </c>
      <c r="C12" s="5" t="s">
        <v>12</v>
      </c>
      <c r="D12" s="5" t="str">
        <f t="shared" si="0"/>
        <v>230091</v>
      </c>
      <c r="E12" s="5">
        <v>230700113</v>
      </c>
      <c r="F12" s="5" t="str">
        <f>"韩磊"</f>
        <v>韩磊</v>
      </c>
    </row>
    <row r="13" spans="1:6" ht="30" customHeight="1">
      <c r="A13" s="5">
        <v>11</v>
      </c>
      <c r="B13" s="6" t="s">
        <v>11</v>
      </c>
      <c r="C13" s="6" t="s">
        <v>13</v>
      </c>
      <c r="D13" s="6" t="str">
        <f>"230092"</f>
        <v>230092</v>
      </c>
      <c r="E13" s="6">
        <v>230700310</v>
      </c>
      <c r="F13" s="6" t="str">
        <f>"夏雪峰"</f>
        <v>夏雪峰</v>
      </c>
    </row>
    <row r="14" spans="1:6" ht="30" customHeight="1">
      <c r="A14" s="5">
        <v>12</v>
      </c>
      <c r="B14" s="6" t="s">
        <v>11</v>
      </c>
      <c r="C14" s="6" t="s">
        <v>13</v>
      </c>
      <c r="D14" s="6" t="str">
        <f>"230092"</f>
        <v>230092</v>
      </c>
      <c r="E14" s="6">
        <v>230700309</v>
      </c>
      <c r="F14" s="6" t="str">
        <f>"王鹏"</f>
        <v>王鹏</v>
      </c>
    </row>
    <row r="15" spans="1:6" ht="30" customHeight="1">
      <c r="A15" s="5">
        <v>13</v>
      </c>
      <c r="B15" s="6" t="s">
        <v>11</v>
      </c>
      <c r="C15" s="6" t="s">
        <v>13</v>
      </c>
      <c r="D15" s="6" t="str">
        <f>"230092"</f>
        <v>230092</v>
      </c>
      <c r="E15" s="6">
        <v>230700311</v>
      </c>
      <c r="F15" s="6" t="str">
        <f>"孙科科"</f>
        <v>孙科科</v>
      </c>
    </row>
    <row r="16" spans="1:6" ht="30" customHeight="1">
      <c r="A16" s="5">
        <v>14</v>
      </c>
      <c r="B16" s="6" t="s">
        <v>11</v>
      </c>
      <c r="C16" s="6" t="s">
        <v>13</v>
      </c>
      <c r="D16" s="6" t="str">
        <f>"230092"</f>
        <v>230092</v>
      </c>
      <c r="E16" s="6">
        <v>230700307</v>
      </c>
      <c r="F16" s="6" t="str">
        <f>"谭骞"</f>
        <v>谭骞</v>
      </c>
    </row>
    <row r="17" spans="1:6" s="2" customFormat="1" ht="30" customHeight="1">
      <c r="A17" s="5">
        <v>15</v>
      </c>
      <c r="B17" s="6" t="s">
        <v>11</v>
      </c>
      <c r="C17" s="6" t="s">
        <v>13</v>
      </c>
      <c r="D17" s="6" t="str">
        <f>"230092"</f>
        <v>230092</v>
      </c>
      <c r="E17" s="6">
        <v>230700315</v>
      </c>
      <c r="F17" s="6" t="str">
        <f>"张慧丰"</f>
        <v>张慧丰</v>
      </c>
    </row>
    <row r="18" spans="1:6" ht="30" customHeight="1">
      <c r="A18" s="5">
        <v>16</v>
      </c>
      <c r="B18" s="5" t="s">
        <v>11</v>
      </c>
      <c r="C18" s="5" t="s">
        <v>14</v>
      </c>
      <c r="D18" s="5" t="str">
        <f>"230093"</f>
        <v>230093</v>
      </c>
      <c r="E18" s="5">
        <v>230700415</v>
      </c>
      <c r="F18" s="5" t="str">
        <f>"范明珠"</f>
        <v>范明珠</v>
      </c>
    </row>
    <row r="19" spans="1:6" ht="30" customHeight="1">
      <c r="A19" s="5">
        <v>17</v>
      </c>
      <c r="B19" s="6" t="s">
        <v>11</v>
      </c>
      <c r="C19" s="6" t="s">
        <v>15</v>
      </c>
      <c r="D19" s="6" t="str">
        <f>"230094"</f>
        <v>230094</v>
      </c>
      <c r="E19" s="6">
        <v>230700416</v>
      </c>
      <c r="F19" s="6" t="str">
        <f>"徐佳佳"</f>
        <v>徐佳佳</v>
      </c>
    </row>
    <row r="20" spans="1:6" ht="30" customHeight="1">
      <c r="A20" s="5">
        <v>18</v>
      </c>
      <c r="B20" s="5" t="s">
        <v>11</v>
      </c>
      <c r="C20" s="5" t="s">
        <v>16</v>
      </c>
      <c r="D20" s="5" t="str">
        <f>"230095"</f>
        <v>230095</v>
      </c>
      <c r="E20" s="5">
        <v>230700409</v>
      </c>
      <c r="F20" s="5" t="str">
        <f>"王涛"</f>
        <v>王涛</v>
      </c>
    </row>
    <row r="21" spans="1:6" ht="30" customHeight="1">
      <c r="A21" s="5">
        <v>19</v>
      </c>
      <c r="B21" s="5" t="s">
        <v>11</v>
      </c>
      <c r="C21" s="5" t="s">
        <v>16</v>
      </c>
      <c r="D21" s="5" t="str">
        <f>"230095"</f>
        <v>230095</v>
      </c>
      <c r="E21" s="5">
        <v>230700404</v>
      </c>
      <c r="F21" s="5" t="str">
        <f>"孙雅蕙"</f>
        <v>孙雅蕙</v>
      </c>
    </row>
  </sheetData>
  <sortState ref="A2:BR96">
    <sortCondition ref="D2:D96"/>
  </sortState>
  <mergeCells count="1">
    <mergeCell ref="A1:F1"/>
  </mergeCells>
  <phoneticPr fontId="6" type="noConversion"/>
  <printOptions horizontalCentered="1"/>
  <pageMargins left="0.39305555555555599" right="0.39305555555555599" top="0.78680555555555598" bottom="0.39305555555555599" header="0.39305555555555599" footer="0.393055555555555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2023-10-19T06:59:00Z</dcterms:created>
  <dcterms:modified xsi:type="dcterms:W3CDTF">2024-01-09T00:26:39Z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330674BC997C4C349BBBDEA2746352D6_13</vt:lpwstr>
  </property>
  <property fmtid="{D5CDD505-2E9C-101B-9397-08002B2CF9AE}" pid="3" name="KSOProductBuildVer">
    <vt:lpwstr>2052-11.1.0.14309</vt:lpwstr>
  </property>
</Properties>
</file>