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<sst xmlns="http://schemas.openxmlformats.org/spreadsheetml/2006/main" count="24" uniqueCount="14">
  <si>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合肥市医疗器械检验检测中心有限公司2024年度社会招聘综合面试成绩及体检考察人员名单</t>
  </si>
  <si>
    <t>序号</t>
  </si>
  <si>
    <t>报考号</t>
  </si>
  <si>
    <t>岗位代码</t>
  </si>
  <si>
    <t>岗位名称</t>
  </si>
  <si>
    <t>性别</t>
  </si>
  <si>
    <t>综合面试成绩</t>
  </si>
  <si>
    <t>排名</t>
  </si>
  <si>
    <t>备注</t>
  </si>
  <si>
    <t>电气检测部部长</t>
  </si>
  <si>
    <t>体检考察</t>
  </si>
  <si>
    <t>缺考</t>
  </si>
  <si>
    <t>/</t>
  </si>
  <si>
    <t>电磁兼容检测部部长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</si>
</sst>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O9"/>
  <sheetViews>
    <sheetView tabSelected="1" workbookViewId="0">
      <selection activeCell="L9" sqref="L9"/>
    </sheetView>
  </sheetViews>
  <sheetFormatPr defaultColWidth="9" defaultRowHeight="13.5"/>
  <cols>
    <col min="2" max="2" width="27.25" style="3" customWidth="1"/>
    <col min="3" max="3" width="11.875" style="3" customWidth="1"/>
    <col min="4" max="4" width="21.875" style="3" customWidth="1"/>
    <col min="5" max="5" width="11.375" style="3" customWidth="1"/>
    <col min="6" max="6" width="14.125" style="3" customWidth="1"/>
    <col min="7" max="7" width="9.5" style="3" customWidth="1"/>
    <col min="8" max="8" width="15.125" style="3" customWidth="1"/>
    <col min="9" max="16317" width="9" style="3"/>
  </cols>
  <sheetData>
    <row r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163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</row>
    <row r="3" s="2" customFormat="1" ht="25" customHeight="1" spans="1:8">
      <c r="A3" s="6">
        <v>1</v>
      </c>
      <c r="B3" s="6" t="str">
        <f>"70982024102111023636179"</f>
        <v>70982024102111023636179</v>
      </c>
      <c r="C3" s="6" t="str">
        <f>"1"</f>
        <v>1</v>
      </c>
      <c r="D3" s="6" t="s">
        <v>9</v>
      </c>
      <c r="E3" s="6" t="str">
        <f t="shared" ref="E3:E9" si="0">"男"</f>
        <v>男</v>
      </c>
      <c r="F3" s="6">
        <v>87.33</v>
      </c>
      <c r="G3" s="6">
        <v>1</v>
      </c>
      <c r="H3" s="6" t="s">
        <v>10</v>
      </c>
    </row>
    <row r="4" s="2" customFormat="1" ht="25" customHeight="1" spans="1:8">
      <c r="A4" s="6">
        <v>2</v>
      </c>
      <c r="B4" s="6" t="str">
        <f>"70982024102408415363532"</f>
        <v>70982024102408415363532</v>
      </c>
      <c r="C4" s="6" t="str">
        <f>"1"</f>
        <v>1</v>
      </c>
      <c r="D4" s="6" t="s">
        <v>9</v>
      </c>
      <c r="E4" s="6" t="str">
        <f t="shared" si="0"/>
        <v>男</v>
      </c>
      <c r="F4" s="6">
        <v>77</v>
      </c>
      <c r="G4" s="6">
        <v>2</v>
      </c>
      <c r="H4" s="6"/>
    </row>
    <row r="5" s="2" customFormat="1" ht="25" customHeight="1" spans="1:8">
      <c r="A5" s="6">
        <v>3</v>
      </c>
      <c r="B5" s="6" t="str">
        <f>"70982024102809333585385"</f>
        <v>70982024102809333585385</v>
      </c>
      <c r="C5" s="6" t="str">
        <f>"1"</f>
        <v>1</v>
      </c>
      <c r="D5" s="6" t="s">
        <v>9</v>
      </c>
      <c r="E5" s="6" t="str">
        <f>"女"</f>
        <v>女</v>
      </c>
      <c r="F5" s="6" t="s">
        <v>11</v>
      </c>
      <c r="G5" s="6" t="s">
        <v>12</v>
      </c>
      <c r="H5" s="6"/>
    </row>
    <row r="6" s="2" customFormat="1" ht="25" customHeight="1" spans="1:8">
      <c r="A6" s="6">
        <v>4</v>
      </c>
      <c r="B6" s="6" t="str">
        <f>"70982024101709154215751"</f>
        <v>70982024101709154215751</v>
      </c>
      <c r="C6" s="6" t="str">
        <f t="shared" ref="C6:C9" si="1">"2"</f>
        <v>2</v>
      </c>
      <c r="D6" s="6" t="s">
        <v>13</v>
      </c>
      <c r="E6" s="6" t="str">
        <f t="shared" si="0"/>
        <v>男</v>
      </c>
      <c r="F6" s="6">
        <v>54.67</v>
      </c>
      <c r="G6" s="6" t="s">
        <v>12</v>
      </c>
      <c r="H6" s="6"/>
    </row>
    <row r="7" s="2" customFormat="1" ht="25" customHeight="1" spans="1:8">
      <c r="A7" s="6">
        <v>5</v>
      </c>
      <c r="B7" s="6" t="str">
        <f>"70982024102409540364436"</f>
        <v>70982024102409540364436</v>
      </c>
      <c r="C7" s="6" t="str">
        <f t="shared" si="1"/>
        <v>2</v>
      </c>
      <c r="D7" s="6" t="s">
        <v>13</v>
      </c>
      <c r="E7" s="6" t="str">
        <f t="shared" si="0"/>
        <v>男</v>
      </c>
      <c r="F7" s="6">
        <v>54</v>
      </c>
      <c r="G7" s="6" t="s">
        <v>12</v>
      </c>
      <c r="H7" s="6"/>
    </row>
    <row r="8" s="2" customFormat="1" ht="25" customHeight="1" spans="1:8">
      <c r="A8" s="6">
        <v>6</v>
      </c>
      <c r="B8" s="6" t="str">
        <f>"70982024102617094580719"</f>
        <v>70982024102617094580719</v>
      </c>
      <c r="C8" s="6" t="str">
        <f t="shared" si="1"/>
        <v>2</v>
      </c>
      <c r="D8" s="6" t="s">
        <v>13</v>
      </c>
      <c r="E8" s="6" t="str">
        <f t="shared" si="0"/>
        <v>男</v>
      </c>
      <c r="F8" s="6">
        <v>45.67</v>
      </c>
      <c r="G8" s="6" t="s">
        <v>12</v>
      </c>
      <c r="H8" s="6"/>
    </row>
    <row r="9" s="2" customFormat="1" ht="25" customHeight="1" spans="1:8">
      <c r="A9" s="6">
        <v>7</v>
      </c>
      <c r="B9" s="6" t="str">
        <f>"70982024101709201315800"</f>
        <v>70982024101709201315800</v>
      </c>
      <c r="C9" s="6" t="str">
        <f t="shared" si="1"/>
        <v>2</v>
      </c>
      <c r="D9" s="6" t="s">
        <v>13</v>
      </c>
      <c r="E9" s="6" t="str">
        <f t="shared" si="0"/>
        <v>男</v>
      </c>
      <c r="F9" s="6" t="s">
        <v>11</v>
      </c>
      <c r="G9" s="6" t="s">
        <v>12</v>
      </c>
      <c r="H9" s="6"/>
    </row>
  </sheetData>
  <sortState ref="B6:I9">
    <sortCondition ref="F6:F9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2024-11-08T06:28:54Z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789D29BAF0EE42ECAA1E0F195A31C06F_12</vt:lpwstr>
  </property>
</Properties>
</file>