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85"/>
  </bookViews>
  <sheets>
    <sheet name="合格名单" sheetId="1" r:id="rId1"/>
  </sheets>
  <definedNames>
    <definedName name="_xlnm._FilterDatabase" localSheetId="0" hidden="1">合格名单!$B$2:$C$133</definedName>
    <definedName name="_xlnm.Print_Titles" localSheetId="0">合格名单!$2:$2</definedName>
  </definedNames>
  <calcPr calcId="144525"/>
</workbook>
</file>

<file path=xl/sharedStrings.xml><?xml version="1.0" encoding="utf-8"?>
<sst xmlns="http://schemas.openxmlformats.org/spreadsheetml/2006/main" count="268" uniqueCount="8">
  <si>
    <t>长丰镇公开招聘东和居居民服务中心工作人员
资格初审合格人员名单</t>
  </si>
  <si>
    <t>序号</t>
  </si>
  <si>
    <t>岗位名称</t>
  </si>
  <si>
    <t>姓名</t>
  </si>
  <si>
    <t>性别</t>
  </si>
  <si>
    <t>备注</t>
  </si>
  <si>
    <t>居民服务中心工作人员</t>
  </si>
  <si>
    <t>入围笔试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</si>
</sst>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3" borderId="3" applyNumberFormat="0" applyFon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3" fillId="31" borderId="9" applyNumberFormat="0" applyAlignment="0" applyProtection="0">
      <alignment vertical="center"/>
    </xf>
    <xf numFmtId="0" fontId="15" fillId="31" borderId="2" applyNumberFormat="0" applyAlignment="0" applyProtection="0">
      <alignment vertical="center"/>
    </xf>
    <xf numFmtId="0" fontId="17" fillId="32" borderId="4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Border="1" applyAlignment="1" quotePrefix="1">
      <alignment horizontal="center" vertical="center" wrapText="1"/>
    </xf>
    <xf numFmtId="0" fontId="4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3"/>
  <sheetViews>
    <sheetView tabSelected="1" workbookViewId="0">
      <selection activeCell="B8" sqref="B8"/>
    </sheetView>
  </sheetViews>
  <sheetFormatPr defaultColWidth="9" defaultRowHeight="13.5" outlineLevelCol="4"/>
  <cols>
    <col min="1" max="1" width="9" style="2"/>
    <col min="2" max="2" width="28" style="2" customWidth="1"/>
    <col min="3" max="3" width="15.75" style="2" customWidth="1"/>
    <col min="4" max="4" width="12.25" style="2" customWidth="1"/>
    <col min="5" max="5" width="23.25" style="2" customWidth="1"/>
    <col min="6" max="16384" width="9" style="2"/>
  </cols>
  <sheetData>
    <row r="1" ht="47.25" customHeight="1" spans="1:5">
      <c r="A1" s="8" t="s">
        <v>0</v>
      </c>
      <c r="B1" s="4"/>
      <c r="C1" s="4"/>
      <c r="D1" s="4"/>
      <c r="E1" s="4"/>
    </row>
    <row r="2" s="1" customFormat="1" ht="34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ht="18" customHeight="1" spans="1:5">
      <c r="A3" s="6">
        <v>1</v>
      </c>
      <c r="B3" s="6" t="s">
        <v>6</v>
      </c>
      <c r="C3" s="6" t="str">
        <f>"符曼"</f>
        <v>符曼</v>
      </c>
      <c r="D3" s="6" t="str">
        <f>"女"</f>
        <v>女</v>
      </c>
      <c r="E3" s="9" t="s">
        <v>7</v>
      </c>
    </row>
    <row r="4" ht="18" customHeight="1" spans="1:5">
      <c r="A4" s="6">
        <v>2</v>
      </c>
      <c r="B4" s="6" t="s">
        <v>6</v>
      </c>
      <c r="C4" s="6" t="str">
        <f>"陈名勇"</f>
        <v>陈名勇</v>
      </c>
      <c r="D4" s="6" t="str">
        <f>"男"</f>
        <v>男</v>
      </c>
      <c r="E4" s="9" t="s">
        <v>7</v>
      </c>
    </row>
    <row r="5" ht="18" customHeight="1" spans="1:5">
      <c r="A5" s="6">
        <v>3</v>
      </c>
      <c r="B5" s="6" t="s">
        <v>6</v>
      </c>
      <c r="C5" s="6" t="str">
        <f>"王国雄"</f>
        <v>王国雄</v>
      </c>
      <c r="D5" s="6" t="str">
        <f>"男"</f>
        <v>男</v>
      </c>
      <c r="E5" s="9" t="s">
        <v>7</v>
      </c>
    </row>
    <row r="6" ht="18" customHeight="1" spans="1:5">
      <c r="A6" s="6">
        <v>4</v>
      </c>
      <c r="B6" s="6" t="s">
        <v>6</v>
      </c>
      <c r="C6" s="6" t="str">
        <f>"陈彦全"</f>
        <v>陈彦全</v>
      </c>
      <c r="D6" s="6" t="str">
        <f>"男"</f>
        <v>男</v>
      </c>
      <c r="E6" s="9" t="s">
        <v>7</v>
      </c>
    </row>
    <row r="7" ht="18" customHeight="1" spans="1:5">
      <c r="A7" s="6">
        <v>5</v>
      </c>
      <c r="B7" s="6" t="s">
        <v>6</v>
      </c>
      <c r="C7" s="6" t="str">
        <f>"黄柳翠"</f>
        <v>黄柳翠</v>
      </c>
      <c r="D7" s="6" t="str">
        <f>"女"</f>
        <v>女</v>
      </c>
      <c r="E7" s="9" t="s">
        <v>7</v>
      </c>
    </row>
    <row r="8" ht="18" customHeight="1" spans="1:5">
      <c r="A8" s="6">
        <v>6</v>
      </c>
      <c r="B8" s="6" t="s">
        <v>6</v>
      </c>
      <c r="C8" s="6" t="str">
        <f>"肖新兴"</f>
        <v>肖新兴</v>
      </c>
      <c r="D8" s="6" t="str">
        <f>"男"</f>
        <v>男</v>
      </c>
      <c r="E8" s="9" t="s">
        <v>7</v>
      </c>
    </row>
    <row r="9" ht="18" customHeight="1" spans="1:5">
      <c r="A9" s="6">
        <v>7</v>
      </c>
      <c r="B9" s="6" t="s">
        <v>6</v>
      </c>
      <c r="C9" s="6" t="str">
        <f>"何伟莉"</f>
        <v>何伟莉</v>
      </c>
      <c r="D9" s="6" t="str">
        <f>"女"</f>
        <v>女</v>
      </c>
      <c r="E9" s="9" t="s">
        <v>7</v>
      </c>
    </row>
    <row r="10" ht="18" customHeight="1" spans="1:5">
      <c r="A10" s="6">
        <v>8</v>
      </c>
      <c r="B10" s="6" t="s">
        <v>6</v>
      </c>
      <c r="C10" s="6" t="str">
        <f>"许卉芸"</f>
        <v>许卉芸</v>
      </c>
      <c r="D10" s="6" t="str">
        <f>"女"</f>
        <v>女</v>
      </c>
      <c r="E10" s="9" t="s">
        <v>7</v>
      </c>
    </row>
    <row r="11" ht="18" customHeight="1" spans="1:5">
      <c r="A11" s="6">
        <v>9</v>
      </c>
      <c r="B11" s="6" t="s">
        <v>6</v>
      </c>
      <c r="C11" s="6" t="str">
        <f>"邢增鑫"</f>
        <v>邢增鑫</v>
      </c>
      <c r="D11" s="6" t="str">
        <f>"男"</f>
        <v>男</v>
      </c>
      <c r="E11" s="9" t="s">
        <v>7</v>
      </c>
    </row>
    <row r="12" ht="18" customHeight="1" spans="1:5">
      <c r="A12" s="6">
        <v>10</v>
      </c>
      <c r="B12" s="6" t="s">
        <v>6</v>
      </c>
      <c r="C12" s="6" t="str">
        <f>"吴丽霞"</f>
        <v>吴丽霞</v>
      </c>
      <c r="D12" s="6" t="str">
        <f>"女"</f>
        <v>女</v>
      </c>
      <c r="E12" s="9" t="s">
        <v>7</v>
      </c>
    </row>
    <row r="13" ht="18" customHeight="1" spans="1:5">
      <c r="A13" s="6">
        <v>11</v>
      </c>
      <c r="B13" s="6" t="s">
        <v>6</v>
      </c>
      <c r="C13" s="6" t="str">
        <f>"杨小爽"</f>
        <v>杨小爽</v>
      </c>
      <c r="D13" s="6" t="str">
        <f>"女"</f>
        <v>女</v>
      </c>
      <c r="E13" s="9" t="s">
        <v>7</v>
      </c>
    </row>
    <row r="14" ht="18" customHeight="1" spans="1:5">
      <c r="A14" s="6">
        <v>12</v>
      </c>
      <c r="B14" s="6" t="s">
        <v>6</v>
      </c>
      <c r="C14" s="6" t="str">
        <f>"陈名志"</f>
        <v>陈名志</v>
      </c>
      <c r="D14" s="6" t="str">
        <f>"男"</f>
        <v>男</v>
      </c>
      <c r="E14" s="9" t="s">
        <v>7</v>
      </c>
    </row>
    <row r="15" ht="18" customHeight="1" spans="1:5">
      <c r="A15" s="6">
        <v>13</v>
      </c>
      <c r="B15" s="6" t="s">
        <v>6</v>
      </c>
      <c r="C15" s="6" t="str">
        <f>"陈君娇"</f>
        <v>陈君娇</v>
      </c>
      <c r="D15" s="6" t="str">
        <f>"女"</f>
        <v>女</v>
      </c>
      <c r="E15" s="9" t="s">
        <v>7</v>
      </c>
    </row>
    <row r="16" ht="18" customHeight="1" spans="1:5">
      <c r="A16" s="6">
        <v>14</v>
      </c>
      <c r="B16" s="6" t="s">
        <v>6</v>
      </c>
      <c r="C16" s="6" t="str">
        <f>"肖世旺"</f>
        <v>肖世旺</v>
      </c>
      <c r="D16" s="6" t="str">
        <f>"男"</f>
        <v>男</v>
      </c>
      <c r="E16" s="9" t="s">
        <v>7</v>
      </c>
    </row>
    <row r="17" ht="18" customHeight="1" spans="1:5">
      <c r="A17" s="6">
        <v>15</v>
      </c>
      <c r="B17" s="6" t="s">
        <v>6</v>
      </c>
      <c r="C17" s="6" t="str">
        <f>"章妮"</f>
        <v>章妮</v>
      </c>
      <c r="D17" s="6" t="str">
        <f>"女"</f>
        <v>女</v>
      </c>
      <c r="E17" s="9" t="s">
        <v>7</v>
      </c>
    </row>
    <row r="18" ht="18" customHeight="1" spans="1:5">
      <c r="A18" s="6">
        <v>16</v>
      </c>
      <c r="B18" s="6" t="s">
        <v>6</v>
      </c>
      <c r="C18" s="6" t="str">
        <f>"傅银欢"</f>
        <v>傅银欢</v>
      </c>
      <c r="D18" s="6" t="str">
        <f>"女"</f>
        <v>女</v>
      </c>
      <c r="E18" s="9" t="s">
        <v>7</v>
      </c>
    </row>
    <row r="19" ht="18" customHeight="1" spans="1:5">
      <c r="A19" s="6">
        <v>17</v>
      </c>
      <c r="B19" s="6" t="s">
        <v>6</v>
      </c>
      <c r="C19" s="6" t="str">
        <f>"王冰冰"</f>
        <v>王冰冰</v>
      </c>
      <c r="D19" s="6" t="str">
        <f>"女"</f>
        <v>女</v>
      </c>
      <c r="E19" s="9" t="s">
        <v>7</v>
      </c>
    </row>
    <row r="20" ht="18" customHeight="1" spans="1:5">
      <c r="A20" s="6">
        <v>18</v>
      </c>
      <c r="B20" s="6" t="s">
        <v>6</v>
      </c>
      <c r="C20" s="6" t="str">
        <f>"陈嘉瑜"</f>
        <v>陈嘉瑜</v>
      </c>
      <c r="D20" s="6" t="str">
        <f>"女"</f>
        <v>女</v>
      </c>
      <c r="E20" s="9" t="s">
        <v>7</v>
      </c>
    </row>
    <row r="21" ht="18" customHeight="1" spans="1:5">
      <c r="A21" s="6">
        <v>19</v>
      </c>
      <c r="B21" s="6" t="s">
        <v>6</v>
      </c>
      <c r="C21" s="6" t="str">
        <f>"张伟宇"</f>
        <v>张伟宇</v>
      </c>
      <c r="D21" s="6" t="str">
        <f>"男"</f>
        <v>男</v>
      </c>
      <c r="E21" s="9" t="s">
        <v>7</v>
      </c>
    </row>
    <row r="22" ht="18" customHeight="1" spans="1:5">
      <c r="A22" s="6">
        <v>20</v>
      </c>
      <c r="B22" s="6" t="s">
        <v>6</v>
      </c>
      <c r="C22" s="6" t="str">
        <f>"孔令扬"</f>
        <v>孔令扬</v>
      </c>
      <c r="D22" s="6" t="str">
        <f>"男"</f>
        <v>男</v>
      </c>
      <c r="E22" s="9" t="s">
        <v>7</v>
      </c>
    </row>
    <row r="23" ht="18" customHeight="1" spans="1:5">
      <c r="A23" s="6">
        <v>21</v>
      </c>
      <c r="B23" s="6" t="s">
        <v>6</v>
      </c>
      <c r="C23" s="6" t="str">
        <f>"吴仪"</f>
        <v>吴仪</v>
      </c>
      <c r="D23" s="6" t="str">
        <f>"女"</f>
        <v>女</v>
      </c>
      <c r="E23" s="9" t="s">
        <v>7</v>
      </c>
    </row>
    <row r="24" ht="18" customHeight="1" spans="1:5">
      <c r="A24" s="6">
        <v>22</v>
      </c>
      <c r="B24" s="6" t="s">
        <v>6</v>
      </c>
      <c r="C24" s="6" t="str">
        <f>"纪明川"</f>
        <v>纪明川</v>
      </c>
      <c r="D24" s="6" t="str">
        <f>"男"</f>
        <v>男</v>
      </c>
      <c r="E24" s="9" t="s">
        <v>7</v>
      </c>
    </row>
    <row r="25" ht="18" customHeight="1" spans="1:5">
      <c r="A25" s="6">
        <v>23</v>
      </c>
      <c r="B25" s="6" t="s">
        <v>6</v>
      </c>
      <c r="C25" s="6" t="str">
        <f>"林志源"</f>
        <v>林志源</v>
      </c>
      <c r="D25" s="6" t="str">
        <f>"男"</f>
        <v>男</v>
      </c>
      <c r="E25" s="9" t="s">
        <v>7</v>
      </c>
    </row>
    <row r="26" ht="18" customHeight="1" spans="1:5">
      <c r="A26" s="6">
        <v>24</v>
      </c>
      <c r="B26" s="6" t="s">
        <v>6</v>
      </c>
      <c r="C26" s="6" t="str">
        <f>"叶熙来"</f>
        <v>叶熙来</v>
      </c>
      <c r="D26" s="6" t="str">
        <f>"男"</f>
        <v>男</v>
      </c>
      <c r="E26" s="9" t="s">
        <v>7</v>
      </c>
    </row>
    <row r="27" ht="18" customHeight="1" spans="1:5">
      <c r="A27" s="6">
        <v>25</v>
      </c>
      <c r="B27" s="6" t="s">
        <v>6</v>
      </c>
      <c r="C27" s="6" t="str">
        <f>"杨雪"</f>
        <v>杨雪</v>
      </c>
      <c r="D27" s="6" t="str">
        <f>"女"</f>
        <v>女</v>
      </c>
      <c r="E27" s="9" t="s">
        <v>7</v>
      </c>
    </row>
    <row r="28" ht="18" customHeight="1" spans="1:5">
      <c r="A28" s="6">
        <v>26</v>
      </c>
      <c r="B28" s="6" t="s">
        <v>6</v>
      </c>
      <c r="C28" s="6" t="str">
        <f>"黄健"</f>
        <v>黄健</v>
      </c>
      <c r="D28" s="6" t="str">
        <f>"女"</f>
        <v>女</v>
      </c>
      <c r="E28" s="9" t="s">
        <v>7</v>
      </c>
    </row>
    <row r="29" ht="18" customHeight="1" spans="1:5">
      <c r="A29" s="6">
        <v>27</v>
      </c>
      <c r="B29" s="6" t="s">
        <v>6</v>
      </c>
      <c r="C29" s="6" t="str">
        <f>"王泰锋"</f>
        <v>王泰锋</v>
      </c>
      <c r="D29" s="6" t="str">
        <f>"男"</f>
        <v>男</v>
      </c>
      <c r="E29" s="9" t="s">
        <v>7</v>
      </c>
    </row>
    <row r="30" ht="18" customHeight="1" spans="1:5">
      <c r="A30" s="6">
        <v>28</v>
      </c>
      <c r="B30" s="6" t="s">
        <v>6</v>
      </c>
      <c r="C30" s="6" t="str">
        <f>"李拔玉"</f>
        <v>李拔玉</v>
      </c>
      <c r="D30" s="6" t="str">
        <f>"男"</f>
        <v>男</v>
      </c>
      <c r="E30" s="9" t="s">
        <v>7</v>
      </c>
    </row>
    <row r="31" ht="18" customHeight="1" spans="1:5">
      <c r="A31" s="6">
        <v>29</v>
      </c>
      <c r="B31" s="6" t="s">
        <v>6</v>
      </c>
      <c r="C31" s="6" t="str">
        <f>"章霖静"</f>
        <v>章霖静</v>
      </c>
      <c r="D31" s="6" t="str">
        <f>"女"</f>
        <v>女</v>
      </c>
      <c r="E31" s="9" t="s">
        <v>7</v>
      </c>
    </row>
    <row r="32" ht="18" customHeight="1" spans="1:5">
      <c r="A32" s="6">
        <v>30</v>
      </c>
      <c r="B32" s="6" t="s">
        <v>6</v>
      </c>
      <c r="C32" s="6" t="str">
        <f>"官晓欣"</f>
        <v>官晓欣</v>
      </c>
      <c r="D32" s="6" t="str">
        <f>"女"</f>
        <v>女</v>
      </c>
      <c r="E32" s="9" t="s">
        <v>7</v>
      </c>
    </row>
    <row r="33" ht="18" customHeight="1" spans="1:5">
      <c r="A33" s="6">
        <v>31</v>
      </c>
      <c r="B33" s="6" t="s">
        <v>6</v>
      </c>
      <c r="C33" s="6" t="str">
        <f>"孙传明"</f>
        <v>孙传明</v>
      </c>
      <c r="D33" s="6" t="str">
        <f>"男"</f>
        <v>男</v>
      </c>
      <c r="E33" s="9" t="s">
        <v>7</v>
      </c>
    </row>
    <row r="34" ht="18" customHeight="1" spans="1:5">
      <c r="A34" s="6">
        <v>32</v>
      </c>
      <c r="B34" s="6" t="s">
        <v>6</v>
      </c>
      <c r="C34" s="6" t="str">
        <f>"卓文静"</f>
        <v>卓文静</v>
      </c>
      <c r="D34" s="6" t="str">
        <f>"女"</f>
        <v>女</v>
      </c>
      <c r="E34" s="9" t="s">
        <v>7</v>
      </c>
    </row>
    <row r="35" ht="18" customHeight="1" spans="1:5">
      <c r="A35" s="6">
        <v>33</v>
      </c>
      <c r="B35" s="6" t="s">
        <v>6</v>
      </c>
      <c r="C35" s="6" t="str">
        <f>"卓文智"</f>
        <v>卓文智</v>
      </c>
      <c r="D35" s="6" t="str">
        <f>"男"</f>
        <v>男</v>
      </c>
      <c r="E35" s="9" t="s">
        <v>7</v>
      </c>
    </row>
    <row r="36" ht="18" customHeight="1" spans="1:5">
      <c r="A36" s="6">
        <v>34</v>
      </c>
      <c r="B36" s="6" t="s">
        <v>6</v>
      </c>
      <c r="C36" s="6" t="str">
        <f>"罗先智"</f>
        <v>罗先智</v>
      </c>
      <c r="D36" s="6" t="str">
        <f>"男"</f>
        <v>男</v>
      </c>
      <c r="E36" s="9" t="s">
        <v>7</v>
      </c>
    </row>
    <row r="37" ht="18" customHeight="1" spans="1:5">
      <c r="A37" s="6">
        <v>35</v>
      </c>
      <c r="B37" s="6" t="s">
        <v>6</v>
      </c>
      <c r="C37" s="6" t="str">
        <f>"许宇俊"</f>
        <v>许宇俊</v>
      </c>
      <c r="D37" s="6" t="str">
        <f>"男"</f>
        <v>男</v>
      </c>
      <c r="E37" s="9" t="s">
        <v>7</v>
      </c>
    </row>
    <row r="38" ht="18" customHeight="1" spans="1:5">
      <c r="A38" s="6">
        <v>36</v>
      </c>
      <c r="B38" s="6" t="s">
        <v>6</v>
      </c>
      <c r="C38" s="6" t="str">
        <f>"王生标"</f>
        <v>王生标</v>
      </c>
      <c r="D38" s="6" t="str">
        <f>"男"</f>
        <v>男</v>
      </c>
      <c r="E38" s="9" t="s">
        <v>7</v>
      </c>
    </row>
    <row r="39" ht="18" customHeight="1" spans="1:5">
      <c r="A39" s="6">
        <v>37</v>
      </c>
      <c r="B39" s="6" t="s">
        <v>6</v>
      </c>
      <c r="C39" s="6" t="str">
        <f>"王林"</f>
        <v>王林</v>
      </c>
      <c r="D39" s="6" t="str">
        <f>"男"</f>
        <v>男</v>
      </c>
      <c r="E39" s="9" t="s">
        <v>7</v>
      </c>
    </row>
    <row r="40" ht="18" customHeight="1" spans="1:5">
      <c r="A40" s="6">
        <v>38</v>
      </c>
      <c r="B40" s="6" t="s">
        <v>6</v>
      </c>
      <c r="C40" s="6" t="str">
        <f>"黄芳"</f>
        <v>黄芳</v>
      </c>
      <c r="D40" s="6" t="str">
        <f>"女"</f>
        <v>女</v>
      </c>
      <c r="E40" s="9" t="s">
        <v>7</v>
      </c>
    </row>
    <row r="41" ht="18" customHeight="1" spans="1:5">
      <c r="A41" s="6">
        <v>39</v>
      </c>
      <c r="B41" s="6" t="s">
        <v>6</v>
      </c>
      <c r="C41" s="6" t="str">
        <f>"詹曼云"</f>
        <v>詹曼云</v>
      </c>
      <c r="D41" s="6" t="str">
        <f>"女"</f>
        <v>女</v>
      </c>
      <c r="E41" s="9" t="s">
        <v>7</v>
      </c>
    </row>
    <row r="42" ht="18" customHeight="1" spans="1:5">
      <c r="A42" s="6">
        <v>40</v>
      </c>
      <c r="B42" s="6" t="s">
        <v>6</v>
      </c>
      <c r="C42" s="6" t="str">
        <f>"林道镚"</f>
        <v>林道镚</v>
      </c>
      <c r="D42" s="6" t="str">
        <f>"男"</f>
        <v>男</v>
      </c>
      <c r="E42" s="9" t="s">
        <v>7</v>
      </c>
    </row>
    <row r="43" ht="18" customHeight="1" spans="1:5">
      <c r="A43" s="6">
        <v>41</v>
      </c>
      <c r="B43" s="6" t="s">
        <v>6</v>
      </c>
      <c r="C43" s="6" t="str">
        <f>"肖鹃羚"</f>
        <v>肖鹃羚</v>
      </c>
      <c r="D43" s="6" t="str">
        <f>"女"</f>
        <v>女</v>
      </c>
      <c r="E43" s="9" t="s">
        <v>7</v>
      </c>
    </row>
    <row r="44" ht="18" customHeight="1" spans="1:5">
      <c r="A44" s="6">
        <v>42</v>
      </c>
      <c r="B44" s="6" t="s">
        <v>6</v>
      </c>
      <c r="C44" s="6" t="str">
        <f>"孙传文"</f>
        <v>孙传文</v>
      </c>
      <c r="D44" s="6" t="str">
        <f>"男"</f>
        <v>男</v>
      </c>
      <c r="E44" s="9" t="s">
        <v>7</v>
      </c>
    </row>
    <row r="45" ht="18" customHeight="1" spans="1:5">
      <c r="A45" s="6">
        <v>43</v>
      </c>
      <c r="B45" s="6" t="s">
        <v>6</v>
      </c>
      <c r="C45" s="6" t="str">
        <f>"黄宏倩"</f>
        <v>黄宏倩</v>
      </c>
      <c r="D45" s="6" t="str">
        <f>"女"</f>
        <v>女</v>
      </c>
      <c r="E45" s="9" t="s">
        <v>7</v>
      </c>
    </row>
    <row r="46" ht="18" customHeight="1" spans="1:5">
      <c r="A46" s="6">
        <v>44</v>
      </c>
      <c r="B46" s="6" t="s">
        <v>6</v>
      </c>
      <c r="C46" s="6" t="str">
        <f>"吴小娜"</f>
        <v>吴小娜</v>
      </c>
      <c r="D46" s="6" t="str">
        <f>"女"</f>
        <v>女</v>
      </c>
      <c r="E46" s="9" t="s">
        <v>7</v>
      </c>
    </row>
    <row r="47" ht="18" customHeight="1" spans="1:5">
      <c r="A47" s="6">
        <v>45</v>
      </c>
      <c r="B47" s="6" t="s">
        <v>6</v>
      </c>
      <c r="C47" s="6" t="str">
        <f>"吴慧雅"</f>
        <v>吴慧雅</v>
      </c>
      <c r="D47" s="6" t="str">
        <f>"女"</f>
        <v>女</v>
      </c>
      <c r="E47" s="9" t="s">
        <v>7</v>
      </c>
    </row>
    <row r="48" ht="18" customHeight="1" spans="1:5">
      <c r="A48" s="6">
        <v>46</v>
      </c>
      <c r="B48" s="6" t="s">
        <v>6</v>
      </c>
      <c r="C48" s="6" t="str">
        <f>"李尤正"</f>
        <v>李尤正</v>
      </c>
      <c r="D48" s="6" t="str">
        <f>"男"</f>
        <v>男</v>
      </c>
      <c r="E48" s="9" t="s">
        <v>7</v>
      </c>
    </row>
    <row r="49" ht="18" customHeight="1" spans="1:5">
      <c r="A49" s="6">
        <v>47</v>
      </c>
      <c r="B49" s="6" t="s">
        <v>6</v>
      </c>
      <c r="C49" s="6" t="str">
        <f>"陈华麟"</f>
        <v>陈华麟</v>
      </c>
      <c r="D49" s="6" t="str">
        <f>"男"</f>
        <v>男</v>
      </c>
      <c r="E49" s="9" t="s">
        <v>7</v>
      </c>
    </row>
    <row r="50" ht="18" customHeight="1" spans="1:5">
      <c r="A50" s="6">
        <v>48</v>
      </c>
      <c r="B50" s="6" t="s">
        <v>6</v>
      </c>
      <c r="C50" s="6" t="str">
        <f>"夏柳"</f>
        <v>夏柳</v>
      </c>
      <c r="D50" s="6" t="str">
        <f>"女"</f>
        <v>女</v>
      </c>
      <c r="E50" s="9" t="s">
        <v>7</v>
      </c>
    </row>
    <row r="51" ht="18" customHeight="1" spans="1:5">
      <c r="A51" s="6">
        <v>49</v>
      </c>
      <c r="B51" s="6" t="s">
        <v>6</v>
      </c>
      <c r="C51" s="6" t="str">
        <f>"章际耀"</f>
        <v>章际耀</v>
      </c>
      <c r="D51" s="6" t="str">
        <f>"男"</f>
        <v>男</v>
      </c>
      <c r="E51" s="9" t="s">
        <v>7</v>
      </c>
    </row>
    <row r="52" ht="18" customHeight="1" spans="1:5">
      <c r="A52" s="6">
        <v>50</v>
      </c>
      <c r="B52" s="6" t="s">
        <v>6</v>
      </c>
      <c r="C52" s="6" t="str">
        <f>"章水生"</f>
        <v>章水生</v>
      </c>
      <c r="D52" s="6" t="str">
        <f>"男"</f>
        <v>男</v>
      </c>
      <c r="E52" s="9" t="s">
        <v>7</v>
      </c>
    </row>
    <row r="53" ht="18" customHeight="1" spans="1:5">
      <c r="A53" s="6">
        <v>51</v>
      </c>
      <c r="B53" s="6" t="s">
        <v>6</v>
      </c>
      <c r="C53" s="6" t="str">
        <f>"蔡玉钰"</f>
        <v>蔡玉钰</v>
      </c>
      <c r="D53" s="6" t="str">
        <f>"女"</f>
        <v>女</v>
      </c>
      <c r="E53" s="9" t="s">
        <v>7</v>
      </c>
    </row>
    <row r="54" ht="18" customHeight="1" spans="1:5">
      <c r="A54" s="6">
        <v>52</v>
      </c>
      <c r="B54" s="6" t="s">
        <v>6</v>
      </c>
      <c r="C54" s="6" t="str">
        <f>"李雪婷"</f>
        <v>李雪婷</v>
      </c>
      <c r="D54" s="6" t="str">
        <f>"女"</f>
        <v>女</v>
      </c>
      <c r="E54" s="9" t="s">
        <v>7</v>
      </c>
    </row>
    <row r="55" ht="18" customHeight="1" spans="1:5">
      <c r="A55" s="6">
        <v>53</v>
      </c>
      <c r="B55" s="6" t="s">
        <v>6</v>
      </c>
      <c r="C55" s="6" t="str">
        <f>"顾倩倩"</f>
        <v>顾倩倩</v>
      </c>
      <c r="D55" s="6" t="str">
        <f>"女"</f>
        <v>女</v>
      </c>
      <c r="E55" s="9" t="s">
        <v>7</v>
      </c>
    </row>
    <row r="56" ht="18" customHeight="1" spans="1:5">
      <c r="A56" s="6">
        <v>54</v>
      </c>
      <c r="B56" s="6" t="s">
        <v>6</v>
      </c>
      <c r="C56" s="6" t="str">
        <f>"顾昌龙"</f>
        <v>顾昌龙</v>
      </c>
      <c r="D56" s="6" t="str">
        <f>"男"</f>
        <v>男</v>
      </c>
      <c r="E56" s="9" t="s">
        <v>7</v>
      </c>
    </row>
    <row r="57" ht="18" customHeight="1" spans="1:5">
      <c r="A57" s="6">
        <v>55</v>
      </c>
      <c r="B57" s="6" t="s">
        <v>6</v>
      </c>
      <c r="C57" s="6" t="str">
        <f>"许美娟"</f>
        <v>许美娟</v>
      </c>
      <c r="D57" s="6" t="str">
        <f>"女"</f>
        <v>女</v>
      </c>
      <c r="E57" s="9" t="s">
        <v>7</v>
      </c>
    </row>
    <row r="58" ht="18" customHeight="1" spans="1:5">
      <c r="A58" s="6">
        <v>56</v>
      </c>
      <c r="B58" s="6" t="s">
        <v>6</v>
      </c>
      <c r="C58" s="6" t="str">
        <f>"吴贝欣"</f>
        <v>吴贝欣</v>
      </c>
      <c r="D58" s="6" t="str">
        <f>"女"</f>
        <v>女</v>
      </c>
      <c r="E58" s="9" t="s">
        <v>7</v>
      </c>
    </row>
    <row r="59" ht="18" customHeight="1" spans="1:5">
      <c r="A59" s="6">
        <v>57</v>
      </c>
      <c r="B59" s="6" t="s">
        <v>6</v>
      </c>
      <c r="C59" s="6" t="str">
        <f>"陈娇丽"</f>
        <v>陈娇丽</v>
      </c>
      <c r="D59" s="6" t="str">
        <f>"女"</f>
        <v>女</v>
      </c>
      <c r="E59" s="9" t="s">
        <v>7</v>
      </c>
    </row>
    <row r="60" ht="18" customHeight="1" spans="1:5">
      <c r="A60" s="6">
        <v>58</v>
      </c>
      <c r="B60" s="6" t="s">
        <v>6</v>
      </c>
      <c r="C60" s="6" t="str">
        <f>"崔经杰"</f>
        <v>崔经杰</v>
      </c>
      <c r="D60" s="6" t="str">
        <f>"男"</f>
        <v>男</v>
      </c>
      <c r="E60" s="9" t="s">
        <v>7</v>
      </c>
    </row>
    <row r="61" ht="18" customHeight="1" spans="1:5">
      <c r="A61" s="6">
        <v>59</v>
      </c>
      <c r="B61" s="6" t="s">
        <v>6</v>
      </c>
      <c r="C61" s="6" t="str">
        <f>"吴海欣"</f>
        <v>吴海欣</v>
      </c>
      <c r="D61" s="6" t="str">
        <f>"女"</f>
        <v>女</v>
      </c>
      <c r="E61" s="9" t="s">
        <v>7</v>
      </c>
    </row>
    <row r="62" ht="18" customHeight="1" spans="1:5">
      <c r="A62" s="6">
        <v>60</v>
      </c>
      <c r="B62" s="6" t="s">
        <v>6</v>
      </c>
      <c r="C62" s="6" t="str">
        <f>"李高阳"</f>
        <v>李高阳</v>
      </c>
      <c r="D62" s="6" t="str">
        <f>"男"</f>
        <v>男</v>
      </c>
      <c r="E62" s="9" t="s">
        <v>7</v>
      </c>
    </row>
    <row r="63" ht="18" customHeight="1" spans="1:5">
      <c r="A63" s="6">
        <v>61</v>
      </c>
      <c r="B63" s="6" t="s">
        <v>6</v>
      </c>
      <c r="C63" s="6" t="str">
        <f>"黄雯"</f>
        <v>黄雯</v>
      </c>
      <c r="D63" s="6" t="str">
        <f>"女"</f>
        <v>女</v>
      </c>
      <c r="E63" s="9" t="s">
        <v>7</v>
      </c>
    </row>
    <row r="64" ht="18" customHeight="1" spans="1:5">
      <c r="A64" s="6">
        <v>62</v>
      </c>
      <c r="B64" s="6" t="s">
        <v>6</v>
      </c>
      <c r="C64" s="6" t="str">
        <f>"章海艳"</f>
        <v>章海艳</v>
      </c>
      <c r="D64" s="6" t="str">
        <f>"女"</f>
        <v>女</v>
      </c>
      <c r="E64" s="9" t="s">
        <v>7</v>
      </c>
    </row>
    <row r="65" ht="18" customHeight="1" spans="1:5">
      <c r="A65" s="6">
        <v>63</v>
      </c>
      <c r="B65" s="6" t="s">
        <v>6</v>
      </c>
      <c r="C65" s="6" t="str">
        <f>"符吉娜"</f>
        <v>符吉娜</v>
      </c>
      <c r="D65" s="6" t="str">
        <f>"女"</f>
        <v>女</v>
      </c>
      <c r="E65" s="9" t="s">
        <v>7</v>
      </c>
    </row>
    <row r="66" ht="18" customHeight="1" spans="1:5">
      <c r="A66" s="6">
        <v>64</v>
      </c>
      <c r="B66" s="6" t="s">
        <v>6</v>
      </c>
      <c r="C66" s="6" t="str">
        <f>"陈欣欣"</f>
        <v>陈欣欣</v>
      </c>
      <c r="D66" s="6" t="str">
        <f>"女"</f>
        <v>女</v>
      </c>
      <c r="E66" s="9" t="s">
        <v>7</v>
      </c>
    </row>
    <row r="67" ht="18" customHeight="1" spans="1:5">
      <c r="A67" s="6">
        <v>65</v>
      </c>
      <c r="B67" s="6" t="s">
        <v>6</v>
      </c>
      <c r="C67" s="6" t="str">
        <f>"林雯蔚"</f>
        <v>林雯蔚</v>
      </c>
      <c r="D67" s="6" t="str">
        <f>"女"</f>
        <v>女</v>
      </c>
      <c r="E67" s="9" t="s">
        <v>7</v>
      </c>
    </row>
    <row r="68" ht="18" customHeight="1" spans="1:5">
      <c r="A68" s="6">
        <v>66</v>
      </c>
      <c r="B68" s="6" t="s">
        <v>6</v>
      </c>
      <c r="C68" s="6" t="str">
        <f>"李佳友"</f>
        <v>李佳友</v>
      </c>
      <c r="D68" s="6" t="str">
        <f>"男"</f>
        <v>男</v>
      </c>
      <c r="E68" s="9" t="s">
        <v>7</v>
      </c>
    </row>
    <row r="69" ht="18" customHeight="1" spans="1:5">
      <c r="A69" s="6">
        <v>67</v>
      </c>
      <c r="B69" s="6" t="s">
        <v>6</v>
      </c>
      <c r="C69" s="6" t="str">
        <f>"朱德印"</f>
        <v>朱德印</v>
      </c>
      <c r="D69" s="6" t="str">
        <f>"男"</f>
        <v>男</v>
      </c>
      <c r="E69" s="9" t="s">
        <v>7</v>
      </c>
    </row>
    <row r="70" ht="18" customHeight="1" spans="1:5">
      <c r="A70" s="6">
        <v>68</v>
      </c>
      <c r="B70" s="6" t="s">
        <v>6</v>
      </c>
      <c r="C70" s="6" t="str">
        <f>"卓文闻"</f>
        <v>卓文闻</v>
      </c>
      <c r="D70" s="6" t="str">
        <f>"女"</f>
        <v>女</v>
      </c>
      <c r="E70" s="9" t="s">
        <v>7</v>
      </c>
    </row>
    <row r="71" ht="18" customHeight="1" spans="1:5">
      <c r="A71" s="6">
        <v>69</v>
      </c>
      <c r="B71" s="6" t="s">
        <v>6</v>
      </c>
      <c r="C71" s="6" t="str">
        <f>"吴茹萍"</f>
        <v>吴茹萍</v>
      </c>
      <c r="D71" s="6" t="str">
        <f>"女"</f>
        <v>女</v>
      </c>
      <c r="E71" s="9" t="s">
        <v>7</v>
      </c>
    </row>
    <row r="72" ht="18" customHeight="1" spans="1:5">
      <c r="A72" s="6">
        <v>70</v>
      </c>
      <c r="B72" s="6" t="s">
        <v>6</v>
      </c>
      <c r="C72" s="6" t="str">
        <f>"陈名丰"</f>
        <v>陈名丰</v>
      </c>
      <c r="D72" s="6" t="str">
        <f>"男"</f>
        <v>男</v>
      </c>
      <c r="E72" s="9" t="s">
        <v>7</v>
      </c>
    </row>
    <row r="73" ht="18" customHeight="1" spans="1:5">
      <c r="A73" s="6">
        <v>71</v>
      </c>
      <c r="B73" s="6" t="s">
        <v>6</v>
      </c>
      <c r="C73" s="6" t="str">
        <f>"陈名人"</f>
        <v>陈名人</v>
      </c>
      <c r="D73" s="6" t="str">
        <f>"男"</f>
        <v>男</v>
      </c>
      <c r="E73" s="9" t="s">
        <v>7</v>
      </c>
    </row>
    <row r="74" ht="18" customHeight="1" spans="1:5">
      <c r="A74" s="6">
        <v>72</v>
      </c>
      <c r="B74" s="6" t="s">
        <v>6</v>
      </c>
      <c r="C74" s="6" t="str">
        <f>"吴奇鑫"</f>
        <v>吴奇鑫</v>
      </c>
      <c r="D74" s="6" t="str">
        <f>"男"</f>
        <v>男</v>
      </c>
      <c r="E74" s="9" t="s">
        <v>7</v>
      </c>
    </row>
    <row r="75" ht="18" customHeight="1" spans="1:5">
      <c r="A75" s="6">
        <v>73</v>
      </c>
      <c r="B75" s="6" t="s">
        <v>6</v>
      </c>
      <c r="C75" s="6" t="str">
        <f>"章际俊"</f>
        <v>章际俊</v>
      </c>
      <c r="D75" s="6" t="str">
        <f>"男"</f>
        <v>男</v>
      </c>
      <c r="E75" s="9" t="s">
        <v>7</v>
      </c>
    </row>
    <row r="76" ht="18" customHeight="1" spans="1:5">
      <c r="A76" s="6">
        <v>74</v>
      </c>
      <c r="B76" s="6" t="s">
        <v>6</v>
      </c>
      <c r="C76" s="6" t="str">
        <f>"陈婷婷"</f>
        <v>陈婷婷</v>
      </c>
      <c r="D76" s="6" t="str">
        <f>"女"</f>
        <v>女</v>
      </c>
      <c r="E76" s="9" t="s">
        <v>7</v>
      </c>
    </row>
    <row r="77" ht="18" customHeight="1" spans="1:5">
      <c r="A77" s="6">
        <v>75</v>
      </c>
      <c r="B77" s="6" t="s">
        <v>6</v>
      </c>
      <c r="C77" s="6" t="str">
        <f>"陈海桢"</f>
        <v>陈海桢</v>
      </c>
      <c r="D77" s="6" t="str">
        <f>"女"</f>
        <v>女</v>
      </c>
      <c r="E77" s="9" t="s">
        <v>7</v>
      </c>
    </row>
    <row r="78" ht="18" customHeight="1" spans="1:5">
      <c r="A78" s="6">
        <v>76</v>
      </c>
      <c r="B78" s="6" t="s">
        <v>6</v>
      </c>
      <c r="C78" s="6" t="str">
        <f>"符芳研"</f>
        <v>符芳研</v>
      </c>
      <c r="D78" s="6" t="str">
        <f>"男"</f>
        <v>男</v>
      </c>
      <c r="E78" s="9" t="s">
        <v>7</v>
      </c>
    </row>
    <row r="79" ht="18" customHeight="1" spans="1:5">
      <c r="A79" s="6">
        <v>77</v>
      </c>
      <c r="B79" s="6" t="s">
        <v>6</v>
      </c>
      <c r="C79" s="6" t="str">
        <f>"王槟"</f>
        <v>王槟</v>
      </c>
      <c r="D79" s="6" t="str">
        <f>"男"</f>
        <v>男</v>
      </c>
      <c r="E79" s="9" t="s">
        <v>7</v>
      </c>
    </row>
    <row r="80" ht="18" customHeight="1" spans="1:5">
      <c r="A80" s="6">
        <v>78</v>
      </c>
      <c r="B80" s="6" t="s">
        <v>6</v>
      </c>
      <c r="C80" s="6" t="str">
        <f>"符之正"</f>
        <v>符之正</v>
      </c>
      <c r="D80" s="6" t="str">
        <f>"男"</f>
        <v>男</v>
      </c>
      <c r="E80" s="9" t="s">
        <v>7</v>
      </c>
    </row>
    <row r="81" ht="18" customHeight="1" spans="1:5">
      <c r="A81" s="6">
        <v>79</v>
      </c>
      <c r="B81" s="6" t="s">
        <v>6</v>
      </c>
      <c r="C81" s="6" t="str">
        <f>"吴雨"</f>
        <v>吴雨</v>
      </c>
      <c r="D81" s="6" t="str">
        <f>"女"</f>
        <v>女</v>
      </c>
      <c r="E81" s="9" t="s">
        <v>7</v>
      </c>
    </row>
    <row r="82" ht="18" customHeight="1" spans="1:5">
      <c r="A82" s="6">
        <v>80</v>
      </c>
      <c r="B82" s="6" t="s">
        <v>6</v>
      </c>
      <c r="C82" s="6" t="str">
        <f>"何静宜"</f>
        <v>何静宜</v>
      </c>
      <c r="D82" s="6" t="str">
        <f>"女"</f>
        <v>女</v>
      </c>
      <c r="E82" s="9" t="s">
        <v>7</v>
      </c>
    </row>
    <row r="83" ht="18" customHeight="1" spans="1:5">
      <c r="A83" s="6">
        <v>81</v>
      </c>
      <c r="B83" s="6" t="s">
        <v>6</v>
      </c>
      <c r="C83" s="6" t="str">
        <f>"陈道良"</f>
        <v>陈道良</v>
      </c>
      <c r="D83" s="6" t="str">
        <f>"男"</f>
        <v>男</v>
      </c>
      <c r="E83" s="9" t="s">
        <v>7</v>
      </c>
    </row>
    <row r="84" ht="18" customHeight="1" spans="1:5">
      <c r="A84" s="6">
        <v>82</v>
      </c>
      <c r="B84" s="6" t="s">
        <v>6</v>
      </c>
      <c r="C84" s="6" t="str">
        <f>"郭启宏"</f>
        <v>郭启宏</v>
      </c>
      <c r="D84" s="6" t="str">
        <f>"男"</f>
        <v>男</v>
      </c>
      <c r="E84" s="9" t="s">
        <v>7</v>
      </c>
    </row>
    <row r="85" ht="18" customHeight="1" spans="1:5">
      <c r="A85" s="6">
        <v>83</v>
      </c>
      <c r="B85" s="6" t="s">
        <v>6</v>
      </c>
      <c r="C85" s="6" t="str">
        <f>"张明根"</f>
        <v>张明根</v>
      </c>
      <c r="D85" s="6" t="str">
        <f>"男"</f>
        <v>男</v>
      </c>
      <c r="E85" s="9" t="s">
        <v>7</v>
      </c>
    </row>
    <row r="86" ht="18" customHeight="1" spans="1:5">
      <c r="A86" s="6">
        <v>84</v>
      </c>
      <c r="B86" s="6" t="s">
        <v>6</v>
      </c>
      <c r="C86" s="6" t="str">
        <f>"李涛"</f>
        <v>李涛</v>
      </c>
      <c r="D86" s="6" t="str">
        <f>"男"</f>
        <v>男</v>
      </c>
      <c r="E86" s="9" t="s">
        <v>7</v>
      </c>
    </row>
    <row r="87" ht="18" customHeight="1" spans="1:5">
      <c r="A87" s="6">
        <v>85</v>
      </c>
      <c r="B87" s="6" t="s">
        <v>6</v>
      </c>
      <c r="C87" s="6" t="str">
        <f>"曾燕蕾"</f>
        <v>曾燕蕾</v>
      </c>
      <c r="D87" s="6" t="str">
        <f>"女"</f>
        <v>女</v>
      </c>
      <c r="E87" s="9" t="s">
        <v>7</v>
      </c>
    </row>
    <row r="88" ht="18" customHeight="1" spans="1:5">
      <c r="A88" s="6">
        <v>86</v>
      </c>
      <c r="B88" s="6" t="s">
        <v>6</v>
      </c>
      <c r="C88" s="6" t="str">
        <f>"符翠琼"</f>
        <v>符翠琼</v>
      </c>
      <c r="D88" s="6" t="str">
        <f>"女"</f>
        <v>女</v>
      </c>
      <c r="E88" s="9" t="s">
        <v>7</v>
      </c>
    </row>
    <row r="89" ht="18" customHeight="1" spans="1:5">
      <c r="A89" s="6">
        <v>87</v>
      </c>
      <c r="B89" s="6" t="s">
        <v>6</v>
      </c>
      <c r="C89" s="6" t="str">
        <f>"刘昱"</f>
        <v>刘昱</v>
      </c>
      <c r="D89" s="6" t="str">
        <f>"男"</f>
        <v>男</v>
      </c>
      <c r="E89" s="9" t="s">
        <v>7</v>
      </c>
    </row>
    <row r="90" ht="18" customHeight="1" spans="1:5">
      <c r="A90" s="6">
        <v>88</v>
      </c>
      <c r="B90" s="6" t="s">
        <v>6</v>
      </c>
      <c r="C90" s="6" t="str">
        <f>"陈蕾"</f>
        <v>陈蕾</v>
      </c>
      <c r="D90" s="6" t="str">
        <f>"女"</f>
        <v>女</v>
      </c>
      <c r="E90" s="9" t="s">
        <v>7</v>
      </c>
    </row>
    <row r="91" ht="18" customHeight="1" spans="1:5">
      <c r="A91" s="6">
        <v>89</v>
      </c>
      <c r="B91" s="6" t="s">
        <v>6</v>
      </c>
      <c r="C91" s="6" t="str">
        <f>"冯艳"</f>
        <v>冯艳</v>
      </c>
      <c r="D91" s="6" t="str">
        <f>"女"</f>
        <v>女</v>
      </c>
      <c r="E91" s="9" t="s">
        <v>7</v>
      </c>
    </row>
    <row r="92" ht="18" customHeight="1" spans="1:5">
      <c r="A92" s="6">
        <v>90</v>
      </c>
      <c r="B92" s="6" t="s">
        <v>6</v>
      </c>
      <c r="C92" s="6" t="str">
        <f>"欧小周"</f>
        <v>欧小周</v>
      </c>
      <c r="D92" s="6" t="str">
        <f>"女"</f>
        <v>女</v>
      </c>
      <c r="E92" s="9" t="s">
        <v>7</v>
      </c>
    </row>
    <row r="93" ht="18" customHeight="1" spans="1:5">
      <c r="A93" s="6">
        <v>91</v>
      </c>
      <c r="B93" s="6" t="s">
        <v>6</v>
      </c>
      <c r="C93" s="6" t="str">
        <f>"吴晓珊"</f>
        <v>吴晓珊</v>
      </c>
      <c r="D93" s="6" t="str">
        <f>"女"</f>
        <v>女</v>
      </c>
      <c r="E93" s="9" t="s">
        <v>7</v>
      </c>
    </row>
    <row r="94" ht="18" customHeight="1" spans="1:5">
      <c r="A94" s="6">
        <v>92</v>
      </c>
      <c r="B94" s="6" t="s">
        <v>6</v>
      </c>
      <c r="C94" s="6" t="str">
        <f>"杨体强"</f>
        <v>杨体强</v>
      </c>
      <c r="D94" s="6" t="str">
        <f>"男"</f>
        <v>男</v>
      </c>
      <c r="E94" s="9" t="s">
        <v>7</v>
      </c>
    </row>
    <row r="95" ht="18" customHeight="1" spans="1:5">
      <c r="A95" s="6">
        <v>93</v>
      </c>
      <c r="B95" s="6" t="s">
        <v>6</v>
      </c>
      <c r="C95" s="6" t="str">
        <f>"陈宣任"</f>
        <v>陈宣任</v>
      </c>
      <c r="D95" s="6" t="str">
        <f>"男"</f>
        <v>男</v>
      </c>
      <c r="E95" s="9" t="s">
        <v>7</v>
      </c>
    </row>
    <row r="96" ht="18" customHeight="1" spans="1:5">
      <c r="A96" s="6">
        <v>94</v>
      </c>
      <c r="B96" s="6" t="s">
        <v>6</v>
      </c>
      <c r="C96" s="6" t="str">
        <f>"吴欣欣"</f>
        <v>吴欣欣</v>
      </c>
      <c r="D96" s="6" t="str">
        <f>"女"</f>
        <v>女</v>
      </c>
      <c r="E96" s="9" t="s">
        <v>7</v>
      </c>
    </row>
    <row r="97" ht="18" customHeight="1" spans="1:5">
      <c r="A97" s="6">
        <v>95</v>
      </c>
      <c r="B97" s="6" t="s">
        <v>6</v>
      </c>
      <c r="C97" s="6" t="str">
        <f>"许文文"</f>
        <v>许文文</v>
      </c>
      <c r="D97" s="6" t="str">
        <f>"女"</f>
        <v>女</v>
      </c>
      <c r="E97" s="9" t="s">
        <v>7</v>
      </c>
    </row>
    <row r="98" ht="18" customHeight="1" spans="1:5">
      <c r="A98" s="6">
        <v>96</v>
      </c>
      <c r="B98" s="6" t="s">
        <v>6</v>
      </c>
      <c r="C98" s="6" t="str">
        <f>"蔡声揚"</f>
        <v>蔡声揚</v>
      </c>
      <c r="D98" s="6" t="str">
        <f>"男"</f>
        <v>男</v>
      </c>
      <c r="E98" s="9" t="s">
        <v>7</v>
      </c>
    </row>
    <row r="99" ht="18" customHeight="1" spans="1:5">
      <c r="A99" s="6">
        <v>97</v>
      </c>
      <c r="B99" s="6" t="s">
        <v>6</v>
      </c>
      <c r="C99" s="6" t="str">
        <f>"杨洁"</f>
        <v>杨洁</v>
      </c>
      <c r="D99" s="6" t="str">
        <f>"女"</f>
        <v>女</v>
      </c>
      <c r="E99" s="9" t="s">
        <v>7</v>
      </c>
    </row>
    <row r="100" ht="18" customHeight="1" spans="1:5">
      <c r="A100" s="6">
        <v>98</v>
      </c>
      <c r="B100" s="6" t="s">
        <v>6</v>
      </c>
      <c r="C100" s="6" t="str">
        <f>"林如雪"</f>
        <v>林如雪</v>
      </c>
      <c r="D100" s="6" t="str">
        <f>"女"</f>
        <v>女</v>
      </c>
      <c r="E100" s="9" t="s">
        <v>7</v>
      </c>
    </row>
    <row r="101" ht="18" customHeight="1" spans="1:5">
      <c r="A101" s="6">
        <v>99</v>
      </c>
      <c r="B101" s="6" t="s">
        <v>6</v>
      </c>
      <c r="C101" s="6" t="str">
        <f>"郭春虹"</f>
        <v>郭春虹</v>
      </c>
      <c r="D101" s="6" t="str">
        <f>"女"</f>
        <v>女</v>
      </c>
      <c r="E101" s="9" t="s">
        <v>7</v>
      </c>
    </row>
    <row r="102" ht="18" customHeight="1" spans="1:5">
      <c r="A102" s="6">
        <v>100</v>
      </c>
      <c r="B102" s="6" t="s">
        <v>6</v>
      </c>
      <c r="C102" s="6" t="str">
        <f>"卓丛林"</f>
        <v>卓丛林</v>
      </c>
      <c r="D102" s="6" t="str">
        <f>"女"</f>
        <v>女</v>
      </c>
      <c r="E102" s="9" t="s">
        <v>7</v>
      </c>
    </row>
    <row r="103" ht="18" customHeight="1" spans="1:5">
      <c r="A103" s="6">
        <v>101</v>
      </c>
      <c r="B103" s="6" t="s">
        <v>6</v>
      </c>
      <c r="C103" s="6" t="str">
        <f>"岑诗欣"</f>
        <v>岑诗欣</v>
      </c>
      <c r="D103" s="6" t="str">
        <f>"女"</f>
        <v>女</v>
      </c>
      <c r="E103" s="9" t="s">
        <v>7</v>
      </c>
    </row>
    <row r="104" ht="18" customHeight="1" spans="1:5">
      <c r="A104" s="6">
        <v>102</v>
      </c>
      <c r="B104" s="6" t="s">
        <v>6</v>
      </c>
      <c r="C104" s="6" t="str">
        <f>"黎德虎"</f>
        <v>黎德虎</v>
      </c>
      <c r="D104" s="6" t="str">
        <f>"男"</f>
        <v>男</v>
      </c>
      <c r="E104" s="9" t="s">
        <v>7</v>
      </c>
    </row>
    <row r="105" ht="18" customHeight="1" spans="1:5">
      <c r="A105" s="6">
        <v>103</v>
      </c>
      <c r="B105" s="6" t="s">
        <v>6</v>
      </c>
      <c r="C105" s="6" t="str">
        <f>"吴奇艳"</f>
        <v>吴奇艳</v>
      </c>
      <c r="D105" s="6" t="str">
        <f>"女"</f>
        <v>女</v>
      </c>
      <c r="E105" s="9" t="s">
        <v>7</v>
      </c>
    </row>
    <row r="106" ht="18" customHeight="1" spans="1:5">
      <c r="A106" s="6">
        <v>104</v>
      </c>
      <c r="B106" s="6" t="s">
        <v>6</v>
      </c>
      <c r="C106" s="6" t="str">
        <f>"李灵玮"</f>
        <v>李灵玮</v>
      </c>
      <c r="D106" s="6" t="str">
        <f>"女"</f>
        <v>女</v>
      </c>
      <c r="E106" s="9" t="s">
        <v>7</v>
      </c>
    </row>
    <row r="107" ht="18" customHeight="1" spans="1:5">
      <c r="A107" s="6">
        <v>105</v>
      </c>
      <c r="B107" s="6" t="s">
        <v>6</v>
      </c>
      <c r="C107" s="6" t="str">
        <f>"陈茹莹"</f>
        <v>陈茹莹</v>
      </c>
      <c r="D107" s="6" t="str">
        <f>"女"</f>
        <v>女</v>
      </c>
      <c r="E107" s="9" t="s">
        <v>7</v>
      </c>
    </row>
    <row r="108" ht="18" customHeight="1" spans="1:5">
      <c r="A108" s="6">
        <v>106</v>
      </c>
      <c r="B108" s="6" t="s">
        <v>6</v>
      </c>
      <c r="C108" s="6" t="str">
        <f>"李明慧"</f>
        <v>李明慧</v>
      </c>
      <c r="D108" s="6" t="str">
        <f>"女"</f>
        <v>女</v>
      </c>
      <c r="E108" s="9" t="s">
        <v>7</v>
      </c>
    </row>
    <row r="109" ht="18" customHeight="1" spans="1:5">
      <c r="A109" s="6">
        <v>107</v>
      </c>
      <c r="B109" s="6" t="s">
        <v>6</v>
      </c>
      <c r="C109" s="6" t="str">
        <f>"卓书宁"</f>
        <v>卓书宁</v>
      </c>
      <c r="D109" s="6" t="str">
        <f>"男"</f>
        <v>男</v>
      </c>
      <c r="E109" s="9" t="s">
        <v>7</v>
      </c>
    </row>
    <row r="110" ht="18" customHeight="1" spans="1:5">
      <c r="A110" s="6">
        <v>108</v>
      </c>
      <c r="B110" s="6" t="s">
        <v>6</v>
      </c>
      <c r="C110" s="6" t="str">
        <f>"曾婷慧"</f>
        <v>曾婷慧</v>
      </c>
      <c r="D110" s="6" t="str">
        <f>"女"</f>
        <v>女</v>
      </c>
      <c r="E110" s="9" t="s">
        <v>7</v>
      </c>
    </row>
    <row r="111" ht="18" customHeight="1" spans="1:5">
      <c r="A111" s="6">
        <v>109</v>
      </c>
      <c r="B111" s="6" t="s">
        <v>6</v>
      </c>
      <c r="C111" s="6" t="str">
        <f>"林惠娴"</f>
        <v>林惠娴</v>
      </c>
      <c r="D111" s="6" t="str">
        <f>"女"</f>
        <v>女</v>
      </c>
      <c r="E111" s="9" t="s">
        <v>7</v>
      </c>
    </row>
    <row r="112" ht="18" customHeight="1" spans="1:5">
      <c r="A112" s="6">
        <v>110</v>
      </c>
      <c r="B112" s="6" t="s">
        <v>6</v>
      </c>
      <c r="C112" s="6" t="str">
        <f>"林慧琳"</f>
        <v>林慧琳</v>
      </c>
      <c r="D112" s="6" t="str">
        <f>"女"</f>
        <v>女</v>
      </c>
      <c r="E112" s="9" t="s">
        <v>7</v>
      </c>
    </row>
    <row r="113" ht="18" customHeight="1" spans="1:5">
      <c r="A113" s="6">
        <v>111</v>
      </c>
      <c r="B113" s="6" t="s">
        <v>6</v>
      </c>
      <c r="C113" s="6" t="str">
        <f>"陈赛宾"</f>
        <v>陈赛宾</v>
      </c>
      <c r="D113" s="6" t="str">
        <f>"男"</f>
        <v>男</v>
      </c>
      <c r="E113" s="9" t="s">
        <v>7</v>
      </c>
    </row>
    <row r="114" ht="18" customHeight="1" spans="1:5">
      <c r="A114" s="6">
        <v>112</v>
      </c>
      <c r="B114" s="6" t="s">
        <v>6</v>
      </c>
      <c r="C114" s="6" t="str">
        <f>"吴晓惠"</f>
        <v>吴晓惠</v>
      </c>
      <c r="D114" s="6" t="str">
        <f>"女"</f>
        <v>女</v>
      </c>
      <c r="E114" s="9" t="s">
        <v>7</v>
      </c>
    </row>
    <row r="115" ht="18" customHeight="1" spans="1:5">
      <c r="A115" s="6">
        <v>113</v>
      </c>
      <c r="B115" s="6" t="s">
        <v>6</v>
      </c>
      <c r="C115" s="6" t="str">
        <f>"陈振飞"</f>
        <v>陈振飞</v>
      </c>
      <c r="D115" s="6" t="str">
        <f>"男"</f>
        <v>男</v>
      </c>
      <c r="E115" s="9" t="s">
        <v>7</v>
      </c>
    </row>
    <row r="116" ht="18" customHeight="1" spans="1:5">
      <c r="A116" s="6">
        <v>114</v>
      </c>
      <c r="B116" s="6" t="s">
        <v>6</v>
      </c>
      <c r="C116" s="6" t="str">
        <f>"严秋玉"</f>
        <v>严秋玉</v>
      </c>
      <c r="D116" s="6" t="str">
        <f>"女"</f>
        <v>女</v>
      </c>
      <c r="E116" s="9" t="s">
        <v>7</v>
      </c>
    </row>
    <row r="117" ht="18" customHeight="1" spans="1:5">
      <c r="A117" s="6">
        <v>115</v>
      </c>
      <c r="B117" s="6" t="s">
        <v>6</v>
      </c>
      <c r="C117" s="6" t="str">
        <f>"詹兴锟"</f>
        <v>詹兴锟</v>
      </c>
      <c r="D117" s="6" t="str">
        <f>"男"</f>
        <v>男</v>
      </c>
      <c r="E117" s="9" t="s">
        <v>7</v>
      </c>
    </row>
    <row r="118" ht="18" customHeight="1" spans="1:5">
      <c r="A118" s="6">
        <v>116</v>
      </c>
      <c r="B118" s="6" t="s">
        <v>6</v>
      </c>
      <c r="C118" s="6" t="str">
        <f>"陈瑶妹"</f>
        <v>陈瑶妹</v>
      </c>
      <c r="D118" s="6" t="str">
        <f>"女"</f>
        <v>女</v>
      </c>
      <c r="E118" s="9" t="s">
        <v>7</v>
      </c>
    </row>
    <row r="119" ht="18" customHeight="1" spans="1:5">
      <c r="A119" s="6">
        <v>117</v>
      </c>
      <c r="B119" s="6" t="s">
        <v>6</v>
      </c>
      <c r="C119" s="6" t="str">
        <f>"朱深扬"</f>
        <v>朱深扬</v>
      </c>
      <c r="D119" s="6" t="str">
        <f>"男"</f>
        <v>男</v>
      </c>
      <c r="E119" s="9" t="s">
        <v>7</v>
      </c>
    </row>
    <row r="120" ht="18" customHeight="1" spans="1:5">
      <c r="A120" s="6">
        <v>118</v>
      </c>
      <c r="B120" s="6" t="s">
        <v>6</v>
      </c>
      <c r="C120" s="6" t="str">
        <f>"黄柳香"</f>
        <v>黄柳香</v>
      </c>
      <c r="D120" s="6" t="str">
        <f>"女"</f>
        <v>女</v>
      </c>
      <c r="E120" s="9" t="s">
        <v>7</v>
      </c>
    </row>
    <row r="121" ht="18" customHeight="1" spans="1:5">
      <c r="A121" s="6">
        <v>119</v>
      </c>
      <c r="B121" s="6" t="s">
        <v>6</v>
      </c>
      <c r="C121" s="6" t="str">
        <f>"陈华晓"</f>
        <v>陈华晓</v>
      </c>
      <c r="D121" s="6" t="str">
        <f>"女"</f>
        <v>女</v>
      </c>
      <c r="E121" s="9" t="s">
        <v>7</v>
      </c>
    </row>
    <row r="122" ht="18" customHeight="1" spans="1:5">
      <c r="A122" s="6">
        <v>120</v>
      </c>
      <c r="B122" s="6" t="s">
        <v>6</v>
      </c>
      <c r="C122" s="6" t="str">
        <f>"石家豪"</f>
        <v>石家豪</v>
      </c>
      <c r="D122" s="6" t="str">
        <f>"男"</f>
        <v>男</v>
      </c>
      <c r="E122" s="9" t="s">
        <v>7</v>
      </c>
    </row>
    <row r="123" ht="18" customHeight="1" spans="1:5">
      <c r="A123" s="6">
        <v>121</v>
      </c>
      <c r="B123" s="6" t="s">
        <v>6</v>
      </c>
      <c r="C123" s="6" t="str">
        <f>"陈金儿"</f>
        <v>陈金儿</v>
      </c>
      <c r="D123" s="6" t="str">
        <f>"女"</f>
        <v>女</v>
      </c>
      <c r="E123" s="9" t="s">
        <v>7</v>
      </c>
    </row>
    <row r="124" ht="18" customHeight="1" spans="1:5">
      <c r="A124" s="6">
        <v>122</v>
      </c>
      <c r="B124" s="6" t="s">
        <v>6</v>
      </c>
      <c r="C124" s="6" t="str">
        <f>"陈道标"</f>
        <v>陈道标</v>
      </c>
      <c r="D124" s="6" t="str">
        <f>"男"</f>
        <v>男</v>
      </c>
      <c r="E124" s="9" t="s">
        <v>7</v>
      </c>
    </row>
    <row r="125" ht="18" customHeight="1" spans="1:5">
      <c r="A125" s="6">
        <v>123</v>
      </c>
      <c r="B125" s="6" t="s">
        <v>6</v>
      </c>
      <c r="C125" s="6" t="str">
        <f>"陈文婕"</f>
        <v>陈文婕</v>
      </c>
      <c r="D125" s="6" t="str">
        <f t="shared" ref="D125:D132" si="0">"女"</f>
        <v>女</v>
      </c>
      <c r="E125" s="9" t="s">
        <v>7</v>
      </c>
    </row>
    <row r="126" ht="18" customHeight="1" spans="1:5">
      <c r="A126" s="6">
        <v>124</v>
      </c>
      <c r="B126" s="6" t="s">
        <v>6</v>
      </c>
      <c r="C126" s="6" t="str">
        <f>"蔡佳佳"</f>
        <v>蔡佳佳</v>
      </c>
      <c r="D126" s="6" t="str">
        <f t="shared" si="0"/>
        <v>女</v>
      </c>
      <c r="E126" s="9" t="s">
        <v>7</v>
      </c>
    </row>
    <row r="127" ht="18" customHeight="1" spans="1:5">
      <c r="A127" s="6">
        <v>125</v>
      </c>
      <c r="B127" s="6" t="s">
        <v>6</v>
      </c>
      <c r="C127" s="6" t="str">
        <f>"刘星辰"</f>
        <v>刘星辰</v>
      </c>
      <c r="D127" s="6" t="str">
        <f t="shared" si="0"/>
        <v>女</v>
      </c>
      <c r="E127" s="9" t="s">
        <v>7</v>
      </c>
    </row>
    <row r="128" ht="18" customHeight="1" spans="1:5">
      <c r="A128" s="6">
        <v>126</v>
      </c>
      <c r="B128" s="6" t="s">
        <v>6</v>
      </c>
      <c r="C128" s="6" t="str">
        <f>"林小玲"</f>
        <v>林小玲</v>
      </c>
      <c r="D128" s="6" t="str">
        <f t="shared" si="0"/>
        <v>女</v>
      </c>
      <c r="E128" s="9" t="s">
        <v>7</v>
      </c>
    </row>
    <row r="129" ht="18" customHeight="1" spans="1:5">
      <c r="A129" s="6">
        <v>127</v>
      </c>
      <c r="B129" s="6" t="s">
        <v>6</v>
      </c>
      <c r="C129" s="6" t="str">
        <f>"邓婉婷"</f>
        <v>邓婉婷</v>
      </c>
      <c r="D129" s="6" t="str">
        <f t="shared" si="0"/>
        <v>女</v>
      </c>
      <c r="E129" s="9" t="s">
        <v>7</v>
      </c>
    </row>
    <row r="130" ht="18" customHeight="1" spans="1:5">
      <c r="A130" s="6">
        <v>128</v>
      </c>
      <c r="B130" s="6" t="s">
        <v>6</v>
      </c>
      <c r="C130" s="6" t="str">
        <f>"卓依琳"</f>
        <v>卓依琳</v>
      </c>
      <c r="D130" s="6" t="str">
        <f t="shared" si="0"/>
        <v>女</v>
      </c>
      <c r="E130" s="9" t="s">
        <v>7</v>
      </c>
    </row>
    <row r="131" ht="18" customHeight="1" spans="1:5">
      <c r="A131" s="6">
        <v>129</v>
      </c>
      <c r="B131" s="6" t="s">
        <v>6</v>
      </c>
      <c r="C131" s="6" t="str">
        <f>"陈依思"</f>
        <v>陈依思</v>
      </c>
      <c r="D131" s="6" t="str">
        <f t="shared" si="0"/>
        <v>女</v>
      </c>
      <c r="E131" s="9" t="s">
        <v>7</v>
      </c>
    </row>
    <row r="132" ht="18" customHeight="1" spans="1:5">
      <c r="A132" s="6">
        <v>130</v>
      </c>
      <c r="B132" s="6" t="s">
        <v>6</v>
      </c>
      <c r="C132" s="6" t="str">
        <f>"许金艳"</f>
        <v>许金艳</v>
      </c>
      <c r="D132" s="6" t="str">
        <f t="shared" si="0"/>
        <v>女</v>
      </c>
      <c r="E132" s="9" t="s">
        <v>7</v>
      </c>
    </row>
    <row r="133" ht="18" customHeight="1" spans="1:5">
      <c r="A133" s="6">
        <v>131</v>
      </c>
      <c r="B133" s="6" t="s">
        <v>6</v>
      </c>
      <c r="C133" s="6" t="str">
        <f>"陈华骏"</f>
        <v>陈华骏</v>
      </c>
      <c r="D133" s="6" t="str">
        <f>"男"</f>
        <v>男</v>
      </c>
      <c r="E133" s="9" t="s">
        <v>7</v>
      </c>
    </row>
  </sheetData>
  <mergeCells count="1">
    <mergeCell ref="A1:E1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3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 D</dc:creator>
  <cp:lastModifiedBy>Administrator</cp:lastModifiedBy>
  <dcterms:created xsi:type="dcterms:W3CDTF">2025-03-21T09:35:00Z</dcterms:created>
  <dcterms:modified xsi:type="dcterms:W3CDTF">2025-03-24T02:15:38Z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BAB3BE5C700C4F809EAD7C1C559D3B9D_13</vt:lpwstr>
  </property>
  <property fmtid="{D5CDD505-2E9C-101B-9397-08002B2CF9AE}" pid="3" name="KSOProductBuildVer">
    <vt:lpwstr>2052-11.8.2.8875</vt:lpwstr>
  </property>
</Properties>
</file>