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25"/>
  </bookViews>
  <sheets>
    <sheet name="Sheet1" sheetId="1" r:id="rId1"/>
  </sheets>
  <definedNames>
    <definedName name="_xlnm._FilterDatabase" localSheetId="0" hidden="1">Sheet1!$A$2:$D$31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<sst xmlns="http://schemas.openxmlformats.org/spreadsheetml/2006/main" count="34" uniqueCount="11">
  <si>
    <t>合肥高新美城物业有限公司招聘资格复审人员名单</t>
  </si>
  <si>
    <t>序号</t>
  </si>
  <si>
    <t>岗位代码</t>
  </si>
  <si>
    <t>岗位名称</t>
  </si>
  <si>
    <t>准考证号</t>
  </si>
  <si>
    <t>项目经理</t>
  </si>
  <si>
    <t>绿化专员</t>
  </si>
  <si>
    <t>品控专员</t>
  </si>
  <si>
    <t>综合专员</t>
  </si>
  <si>
    <t>财务专员</t>
  </si>
  <si>
    <t>出纳专员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</si>
</sst>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zoomScaleSheetLayoutView="60" workbookViewId="0">
      <selection activeCell="M9" sqref="M9"/>
    </sheetView>
  </sheetViews>
  <sheetFormatPr defaultColWidth="9" defaultRowHeight="14.25" outlineLevelCol="3"/>
  <cols>
    <col min="1" max="1" width="11" style="3" customWidth="1"/>
    <col min="2" max="2" width="15.75" style="3" customWidth="1"/>
    <col min="3" max="3" width="19.625" style="3" customWidth="1"/>
    <col min="4" max="4" width="24.625" style="3" customWidth="1"/>
    <col min="5" max="16384" width="9" style="3"/>
  </cols>
  <sheetData>
    <row r="1" ht="34" customHeight="1" spans="1:4">
      <c r="A1" s="4" t="s">
        <v>0</v>
      </c>
      <c r="B1" s="4"/>
      <c r="C1" s="4"/>
      <c r="D1" s="4"/>
    </row>
    <row r="2" s="1" customFormat="1" ht="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25" customHeight="1" spans="1:4">
      <c r="A3" s="6">
        <v>1</v>
      </c>
      <c r="B3" s="6" t="str">
        <f t="shared" ref="B3:B8" si="0">"202"</f>
        <v>202</v>
      </c>
      <c r="C3" s="6" t="s">
        <v>5</v>
      </c>
      <c r="D3" s="6" t="str">
        <f>"202510413"</f>
        <v>202510413</v>
      </c>
    </row>
    <row r="4" s="2" customFormat="1" ht="25" customHeight="1" spans="1:4">
      <c r="A4" s="6">
        <v>2</v>
      </c>
      <c r="B4" s="6" t="str">
        <f t="shared" si="0"/>
        <v>202</v>
      </c>
      <c r="C4" s="6" t="s">
        <v>5</v>
      </c>
      <c r="D4" s="6" t="str">
        <f>"202510416"</f>
        <v>202510416</v>
      </c>
    </row>
    <row r="5" s="2" customFormat="1" ht="25" customHeight="1" spans="1:4">
      <c r="A5" s="6">
        <v>3</v>
      </c>
      <c r="B5" s="6" t="str">
        <f t="shared" si="0"/>
        <v>202</v>
      </c>
      <c r="C5" s="6" t="s">
        <v>5</v>
      </c>
      <c r="D5" s="6" t="str">
        <f>"202510412"</f>
        <v>202510412</v>
      </c>
    </row>
    <row r="6" s="2" customFormat="1" ht="25" customHeight="1" spans="1:4">
      <c r="A6" s="6">
        <v>4</v>
      </c>
      <c r="B6" s="6" t="str">
        <f t="shared" si="0"/>
        <v>202</v>
      </c>
      <c r="C6" s="6" t="s">
        <v>5</v>
      </c>
      <c r="D6" s="6" t="str">
        <f>"202510417"</f>
        <v>202510417</v>
      </c>
    </row>
    <row r="7" s="2" customFormat="1" ht="25" customHeight="1" spans="1:4">
      <c r="A7" s="6">
        <v>5</v>
      </c>
      <c r="B7" s="6" t="str">
        <f t="shared" si="0"/>
        <v>202</v>
      </c>
      <c r="C7" s="6" t="s">
        <v>5</v>
      </c>
      <c r="D7" s="6" t="str">
        <f>"202510415"</f>
        <v>202510415</v>
      </c>
    </row>
    <row r="8" s="2" customFormat="1" ht="25" customHeight="1" spans="1:4">
      <c r="A8" s="6">
        <v>6</v>
      </c>
      <c r="B8" s="6" t="str">
        <f t="shared" si="0"/>
        <v>202</v>
      </c>
      <c r="C8" s="6" t="s">
        <v>5</v>
      </c>
      <c r="D8" s="6" t="str">
        <f>"202510414"</f>
        <v>202510414</v>
      </c>
    </row>
    <row r="9" s="2" customFormat="1" ht="25" customHeight="1" spans="1:4">
      <c r="A9" s="6">
        <v>7</v>
      </c>
      <c r="B9" s="6" t="str">
        <f>"305"</f>
        <v>305</v>
      </c>
      <c r="C9" s="6" t="s">
        <v>6</v>
      </c>
      <c r="D9" s="6" t="str">
        <f>"202510411"</f>
        <v>202510411</v>
      </c>
    </row>
    <row r="10" s="2" customFormat="1" ht="25" customHeight="1" spans="1:4">
      <c r="A10" s="6">
        <v>8</v>
      </c>
      <c r="B10" s="6" t="str">
        <f>"305"</f>
        <v>305</v>
      </c>
      <c r="C10" s="6" t="s">
        <v>6</v>
      </c>
      <c r="D10" s="6" t="str">
        <f>"202510407"</f>
        <v>202510407</v>
      </c>
    </row>
    <row r="11" s="2" customFormat="1" ht="25" customHeight="1" spans="1:4">
      <c r="A11" s="6">
        <v>9</v>
      </c>
      <c r="B11" s="6" t="str">
        <f>"305"</f>
        <v>305</v>
      </c>
      <c r="C11" s="6" t="s">
        <v>6</v>
      </c>
      <c r="D11" s="6" t="str">
        <f>"202510406"</f>
        <v>202510406</v>
      </c>
    </row>
    <row r="12" s="2" customFormat="1" ht="25" customHeight="1" spans="1:4">
      <c r="A12" s="6">
        <v>10</v>
      </c>
      <c r="B12" s="6" t="str">
        <f>"305"</f>
        <v>305</v>
      </c>
      <c r="C12" s="6" t="s">
        <v>6</v>
      </c>
      <c r="D12" s="6" t="str">
        <f>"202510409"</f>
        <v>202510409</v>
      </c>
    </row>
    <row r="13" s="2" customFormat="1" ht="25" customHeight="1" spans="1:4">
      <c r="A13" s="6">
        <v>11</v>
      </c>
      <c r="B13" s="6" t="str">
        <f t="shared" ref="B13:B18" si="1">"401"</f>
        <v>401</v>
      </c>
      <c r="C13" s="6" t="s">
        <v>7</v>
      </c>
      <c r="D13" s="6" t="str">
        <f>"202510203"</f>
        <v>202510203</v>
      </c>
    </row>
    <row r="14" s="2" customFormat="1" ht="25" customHeight="1" spans="1:4">
      <c r="A14" s="6">
        <v>12</v>
      </c>
      <c r="B14" s="6" t="str">
        <f t="shared" si="1"/>
        <v>401</v>
      </c>
      <c r="C14" s="6" t="s">
        <v>7</v>
      </c>
      <c r="D14" s="6" t="str">
        <f>"202510211"</f>
        <v>202510211</v>
      </c>
    </row>
    <row r="15" s="2" customFormat="1" ht="25" customHeight="1" spans="1:4">
      <c r="A15" s="6">
        <v>13</v>
      </c>
      <c r="B15" s="6" t="str">
        <f t="shared" si="1"/>
        <v>401</v>
      </c>
      <c r="C15" s="6" t="s">
        <v>7</v>
      </c>
      <c r="D15" s="6" t="str">
        <f>"202510205"</f>
        <v>202510205</v>
      </c>
    </row>
    <row r="16" s="2" customFormat="1" ht="25" customHeight="1" spans="1:4">
      <c r="A16" s="6">
        <v>14</v>
      </c>
      <c r="B16" s="6" t="str">
        <f t="shared" si="1"/>
        <v>401</v>
      </c>
      <c r="C16" s="6" t="s">
        <v>7</v>
      </c>
      <c r="D16" s="6" t="str">
        <f>"202510212"</f>
        <v>202510212</v>
      </c>
    </row>
    <row r="17" s="2" customFormat="1" ht="25" customHeight="1" spans="1:4">
      <c r="A17" s="6">
        <v>15</v>
      </c>
      <c r="B17" s="6" t="str">
        <f t="shared" si="1"/>
        <v>401</v>
      </c>
      <c r="C17" s="6" t="s">
        <v>7</v>
      </c>
      <c r="D17" s="6" t="str">
        <f>"202510210"</f>
        <v>202510210</v>
      </c>
    </row>
    <row r="18" s="2" customFormat="1" ht="25" customHeight="1" spans="1:4">
      <c r="A18" s="6">
        <v>16</v>
      </c>
      <c r="B18" s="6" t="str">
        <f t="shared" si="1"/>
        <v>401</v>
      </c>
      <c r="C18" s="6" t="s">
        <v>7</v>
      </c>
      <c r="D18" s="6" t="str">
        <f>"202510208"</f>
        <v>202510208</v>
      </c>
    </row>
    <row r="19" s="2" customFormat="1" ht="25" customHeight="1" spans="1:4">
      <c r="A19" s="6">
        <v>17</v>
      </c>
      <c r="B19" s="6" t="str">
        <f t="shared" ref="B19:B24" si="2">"501"</f>
        <v>501</v>
      </c>
      <c r="C19" s="6" t="s">
        <v>8</v>
      </c>
      <c r="D19" s="6" t="str">
        <f>"202510215"</f>
        <v>202510215</v>
      </c>
    </row>
    <row r="20" s="2" customFormat="1" ht="25" customHeight="1" spans="1:4">
      <c r="A20" s="6">
        <v>18</v>
      </c>
      <c r="B20" s="6" t="str">
        <f t="shared" si="2"/>
        <v>501</v>
      </c>
      <c r="C20" s="6" t="s">
        <v>8</v>
      </c>
      <c r="D20" s="6" t="str">
        <f>"202510305"</f>
        <v>202510305</v>
      </c>
    </row>
    <row r="21" s="2" customFormat="1" ht="25" customHeight="1" spans="1:4">
      <c r="A21" s="6">
        <v>19</v>
      </c>
      <c r="B21" s="6" t="str">
        <f t="shared" si="2"/>
        <v>501</v>
      </c>
      <c r="C21" s="6" t="s">
        <v>8</v>
      </c>
      <c r="D21" s="6" t="str">
        <f>"202510401"</f>
        <v>202510401</v>
      </c>
    </row>
    <row r="22" s="2" customFormat="1" ht="25" customHeight="1" spans="1:4">
      <c r="A22" s="6">
        <v>20</v>
      </c>
      <c r="B22" s="6" t="str">
        <f t="shared" si="2"/>
        <v>501</v>
      </c>
      <c r="C22" s="6" t="s">
        <v>8</v>
      </c>
      <c r="D22" s="6" t="str">
        <f>"202510216"</f>
        <v>202510216</v>
      </c>
    </row>
    <row r="23" s="2" customFormat="1" ht="25" customHeight="1" spans="1:4">
      <c r="A23" s="6">
        <v>21</v>
      </c>
      <c r="B23" s="6" t="str">
        <f t="shared" si="2"/>
        <v>501</v>
      </c>
      <c r="C23" s="6" t="s">
        <v>8</v>
      </c>
      <c r="D23" s="6" t="str">
        <f>"202510303"</f>
        <v>202510303</v>
      </c>
    </row>
    <row r="24" s="2" customFormat="1" ht="25" customHeight="1" spans="1:4">
      <c r="A24" s="6">
        <v>22</v>
      </c>
      <c r="B24" s="6" t="str">
        <f t="shared" si="2"/>
        <v>501</v>
      </c>
      <c r="C24" s="6" t="s">
        <v>8</v>
      </c>
      <c r="D24" s="6" t="str">
        <f>"202510229"</f>
        <v>202510229</v>
      </c>
    </row>
    <row r="25" s="2" customFormat="1" ht="25" customHeight="1" spans="1:4">
      <c r="A25" s="6">
        <v>23</v>
      </c>
      <c r="B25" s="6" t="str">
        <f>"601"</f>
        <v>601</v>
      </c>
      <c r="C25" s="6" t="s">
        <v>9</v>
      </c>
      <c r="D25" s="6" t="str">
        <f>"202510102"</f>
        <v>202510102</v>
      </c>
    </row>
    <row r="26" s="2" customFormat="1" ht="25" customHeight="1" spans="1:4">
      <c r="A26" s="6">
        <v>24</v>
      </c>
      <c r="B26" s="6" t="str">
        <f>"601"</f>
        <v>601</v>
      </c>
      <c r="C26" s="6" t="s">
        <v>9</v>
      </c>
      <c r="D26" s="6" t="str">
        <f>"202510103"</f>
        <v>202510103</v>
      </c>
    </row>
    <row r="27" s="2" customFormat="1" ht="25" customHeight="1" spans="1:4">
      <c r="A27" s="6">
        <v>25</v>
      </c>
      <c r="B27" s="6" t="str">
        <f>"601"</f>
        <v>601</v>
      </c>
      <c r="C27" s="6" t="s">
        <v>9</v>
      </c>
      <c r="D27" s="6" t="str">
        <f>"202510110"</f>
        <v>202510110</v>
      </c>
    </row>
    <row r="28" s="2" customFormat="1" ht="25" customHeight="1" spans="1:4">
      <c r="A28" s="6">
        <v>26</v>
      </c>
      <c r="B28" s="6" t="str">
        <f>"602"</f>
        <v>602</v>
      </c>
      <c r="C28" s="6" t="s">
        <v>10</v>
      </c>
      <c r="D28" s="6" t="str">
        <f>"202510124"</f>
        <v>202510124</v>
      </c>
    </row>
    <row r="29" s="2" customFormat="1" ht="25" customHeight="1" spans="1:4">
      <c r="A29" s="6">
        <v>27</v>
      </c>
      <c r="B29" s="6" t="str">
        <f>"602"</f>
        <v>602</v>
      </c>
      <c r="C29" s="6" t="s">
        <v>10</v>
      </c>
      <c r="D29" s="6" t="str">
        <f>"202510128"</f>
        <v>202510128</v>
      </c>
    </row>
    <row r="30" s="2" customFormat="1" ht="25" customHeight="1" spans="1:4">
      <c r="A30" s="6">
        <v>28</v>
      </c>
      <c r="B30" s="6" t="str">
        <f>"602"</f>
        <v>602</v>
      </c>
      <c r="C30" s="6" t="s">
        <v>10</v>
      </c>
      <c r="D30" s="6" t="str">
        <f>"202510122"</f>
        <v>202510122</v>
      </c>
    </row>
    <row r="31" s="2" customFormat="1" ht="25" customHeight="1" spans="1:4">
      <c r="A31" s="6">
        <v>29</v>
      </c>
      <c r="B31" s="6" t="str">
        <f>"602"</f>
        <v>602</v>
      </c>
      <c r="C31" s="6" t="s">
        <v>10</v>
      </c>
      <c r="D31" s="6" t="str">
        <f>"202510130"</f>
        <v>202510130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...</cp:lastModifiedBy>
  <dcterms:created xsi:type="dcterms:W3CDTF">2025-04-16T08:57:00Z</dcterms:created>
  <dcterms:modified xsi:type="dcterms:W3CDTF">2025-04-17T17:08:23Z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7292722F03024E918BCB54BFE8C290D5_13</vt:lpwstr>
  </property>
  <property fmtid="{D5CDD505-2E9C-101B-9397-08002B2CF9AE}" pid="4" name="KSOProductBuildVer">
    <vt:lpwstr>2052-12.8.2.1119</vt:lpwstr>
  </property>
</Properties>
</file>