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<sst xmlns="http://schemas.openxmlformats.org/spreadsheetml/2006/main" count="45" uniqueCount="15">
  <si>
    <t>合肥市医疗器械检验检测中心有限公司
2025年上半年第二批社会招聘部分岗位能力测评成绩表</t>
  </si>
  <si>
    <t>序号</t>
  </si>
  <si>
    <t>岗位名称</t>
  </si>
  <si>
    <t>报考号</t>
  </si>
  <si>
    <t>能力测评成绩</t>
  </si>
  <si>
    <t>是否进入体检考察</t>
  </si>
  <si>
    <t>备注</t>
  </si>
  <si>
    <t>电磁兼容检测部负责人</t>
  </si>
  <si>
    <t>760120250401202044115867</t>
  </si>
  <si>
    <t>是</t>
  </si>
  <si>
    <t>760120250409201358133135</t>
  </si>
  <si>
    <t>工程师A</t>
  </si>
  <si>
    <t>工程师B</t>
  </si>
  <si>
    <t>缺考</t>
  </si>
  <si>
    <t>工程师C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</si>
</sst>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M7" sqref="M7"/>
    </sheetView>
  </sheetViews>
  <sheetFormatPr defaultColWidth="9" defaultRowHeight="13.5" outlineLevelCol="5"/>
  <cols>
    <col min="1" max="1" width="7.625" customWidth="1"/>
    <col min="2" max="2" width="21.625" customWidth="1"/>
    <col min="3" max="3" width="27.625" customWidth="1"/>
    <col min="4" max="4" width="18" customWidth="1"/>
    <col min="5" max="5" width="22.875" customWidth="1"/>
    <col min="6" max="6" width="14.125" customWidth="1"/>
  </cols>
  <sheetData>
    <row r="1" ht="49" customHeight="1" spans="1:6">
      <c r="A1" s="2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5" customHeight="1" spans="1:6">
      <c r="A3" s="5">
        <v>1</v>
      </c>
      <c r="B3" s="5" t="s">
        <v>7</v>
      </c>
      <c r="C3" s="8" t="s">
        <v>8</v>
      </c>
      <c r="D3" s="7">
        <v>74</v>
      </c>
      <c r="E3" s="5" t="s">
        <v>9</v>
      </c>
      <c r="F3" s="5"/>
    </row>
    <row r="4" s="1" customFormat="1" ht="35" customHeight="1" spans="1:6">
      <c r="A4" s="5">
        <v>2</v>
      </c>
      <c r="B4" s="5" t="s">
        <v>7</v>
      </c>
      <c r="C4" s="8" t="s">
        <v>10</v>
      </c>
      <c r="D4" s="7">
        <v>53</v>
      </c>
      <c r="E4" s="5"/>
      <c r="F4" s="5"/>
    </row>
    <row r="5" s="1" customFormat="1" ht="35" customHeight="1" spans="1:6">
      <c r="A5" s="5">
        <v>3</v>
      </c>
      <c r="B5" s="6" t="s">
        <v>11</v>
      </c>
      <c r="C5" s="6" t="str">
        <f>"760120250330003442102259"</f>
        <v>760120250330003442102259</v>
      </c>
      <c r="D5" s="7">
        <v>64.6</v>
      </c>
      <c r="E5" s="5" t="s">
        <v>9</v>
      </c>
      <c r="F5" s="5"/>
    </row>
    <row r="6" s="1" customFormat="1" ht="35" customHeight="1" spans="1:6">
      <c r="A6" s="5">
        <v>4</v>
      </c>
      <c r="B6" s="6" t="s">
        <v>11</v>
      </c>
      <c r="C6" s="6" t="str">
        <f>"760120250401201815115860"</f>
        <v>760120250401201815115860</v>
      </c>
      <c r="D6" s="7">
        <v>54.6</v>
      </c>
      <c r="E6" s="5"/>
      <c r="F6" s="5"/>
    </row>
    <row r="7" s="1" customFormat="1" ht="35" customHeight="1" spans="1:6">
      <c r="A7" s="5">
        <v>5</v>
      </c>
      <c r="B7" s="6" t="s">
        <v>11</v>
      </c>
      <c r="C7" s="6" t="str">
        <f>"76012025032810412098127"</f>
        <v>76012025032810412098127</v>
      </c>
      <c r="D7" s="7">
        <v>52.2</v>
      </c>
      <c r="E7" s="5"/>
      <c r="F7" s="5"/>
    </row>
    <row r="8" s="1" customFormat="1" ht="35" customHeight="1" spans="1:6">
      <c r="A8" s="5">
        <v>6</v>
      </c>
      <c r="B8" s="6" t="s">
        <v>12</v>
      </c>
      <c r="C8" s="6" t="str">
        <f>"760120250403085855124329"</f>
        <v>760120250403085855124329</v>
      </c>
      <c r="D8" s="7">
        <v>71.6</v>
      </c>
      <c r="E8" s="5" t="s">
        <v>9</v>
      </c>
      <c r="F8" s="5"/>
    </row>
    <row r="9" s="1" customFormat="1" ht="35" customHeight="1" spans="1:6">
      <c r="A9" s="5">
        <v>7</v>
      </c>
      <c r="B9" s="6" t="s">
        <v>12</v>
      </c>
      <c r="C9" s="6" t="str">
        <f>"760120250331095010104201"</f>
        <v>760120250331095010104201</v>
      </c>
      <c r="D9" s="7">
        <v>70.4</v>
      </c>
      <c r="E9" s="5" t="s">
        <v>9</v>
      </c>
      <c r="F9" s="5"/>
    </row>
    <row r="10" s="1" customFormat="1" ht="35" customHeight="1" spans="1:6">
      <c r="A10" s="5">
        <v>8</v>
      </c>
      <c r="B10" s="6" t="s">
        <v>12</v>
      </c>
      <c r="C10" s="6" t="str">
        <f>"76012025032613485578524"</f>
        <v>76012025032613485578524</v>
      </c>
      <c r="D10" s="7">
        <v>51.4</v>
      </c>
      <c r="E10" s="5"/>
      <c r="F10" s="5"/>
    </row>
    <row r="11" s="1" customFormat="1" ht="35" customHeight="1" spans="1:6">
      <c r="A11" s="5">
        <v>9</v>
      </c>
      <c r="B11" s="6" t="s">
        <v>12</v>
      </c>
      <c r="C11" s="6" t="str">
        <f>"76012025032106201555273"</f>
        <v>76012025032106201555273</v>
      </c>
      <c r="D11" s="7">
        <v>49</v>
      </c>
      <c r="E11" s="5"/>
      <c r="F11" s="5"/>
    </row>
    <row r="12" s="1" customFormat="1" ht="35" customHeight="1" spans="1:6">
      <c r="A12" s="5">
        <v>10</v>
      </c>
      <c r="B12" s="6" t="s">
        <v>12</v>
      </c>
      <c r="C12" s="6" t="str">
        <f>"76012025032415315063041"</f>
        <v>76012025032415315063041</v>
      </c>
      <c r="D12" s="7"/>
      <c r="E12" s="5"/>
      <c r="F12" s="5" t="s">
        <v>13</v>
      </c>
    </row>
    <row r="13" s="1" customFormat="1" ht="35" customHeight="1" spans="1:6">
      <c r="A13" s="5">
        <v>11</v>
      </c>
      <c r="B13" s="6" t="s">
        <v>12</v>
      </c>
      <c r="C13" s="6" t="str">
        <f>"76012025032415482563133"</f>
        <v>76012025032415482563133</v>
      </c>
      <c r="D13" s="7"/>
      <c r="E13" s="5"/>
      <c r="F13" s="5" t="s">
        <v>13</v>
      </c>
    </row>
    <row r="14" s="1" customFormat="1" ht="35" customHeight="1" spans="1:6">
      <c r="A14" s="5">
        <v>12</v>
      </c>
      <c r="B14" s="6" t="s">
        <v>12</v>
      </c>
      <c r="C14" s="6" t="str">
        <f>"76012025032521483376609"</f>
        <v>76012025032521483376609</v>
      </c>
      <c r="D14" s="7"/>
      <c r="E14" s="5"/>
      <c r="F14" s="5" t="s">
        <v>13</v>
      </c>
    </row>
    <row r="15" s="1" customFormat="1" ht="35" customHeight="1" spans="1:6">
      <c r="A15" s="5">
        <v>13</v>
      </c>
      <c r="B15" s="6" t="s">
        <v>14</v>
      </c>
      <c r="C15" s="6" t="str">
        <f>"76012025032811440698850"</f>
        <v>76012025032811440698850</v>
      </c>
      <c r="D15" s="7">
        <v>69.75</v>
      </c>
      <c r="E15" s="5" t="s">
        <v>9</v>
      </c>
      <c r="F15" s="5"/>
    </row>
    <row r="16" s="1" customFormat="1" ht="35" customHeight="1" spans="1:6">
      <c r="A16" s="5">
        <v>14</v>
      </c>
      <c r="B16" s="6" t="s">
        <v>14</v>
      </c>
      <c r="C16" s="6" t="str">
        <f>"76012025032019503854839"</f>
        <v>76012025032019503854839</v>
      </c>
      <c r="D16" s="7">
        <v>63.75</v>
      </c>
      <c r="E16" s="5" t="s">
        <v>9</v>
      </c>
      <c r="F16" s="5"/>
    </row>
    <row r="17" s="1" customFormat="1" ht="35" customHeight="1" spans="1:6">
      <c r="A17" s="5">
        <v>15</v>
      </c>
      <c r="B17" s="6" t="s">
        <v>14</v>
      </c>
      <c r="C17" s="6" t="str">
        <f>"76012025032609032177152"</f>
        <v>76012025032609032177152</v>
      </c>
      <c r="D17" s="7">
        <v>58</v>
      </c>
      <c r="E17" s="5"/>
      <c r="F17" s="5"/>
    </row>
    <row r="18" s="1" customFormat="1" ht="35" customHeight="1" spans="1:6">
      <c r="A18" s="5">
        <v>16</v>
      </c>
      <c r="B18" s="6" t="s">
        <v>14</v>
      </c>
      <c r="C18" s="6" t="str">
        <f>"76012025032322314660491"</f>
        <v>76012025032322314660491</v>
      </c>
      <c r="D18" s="7">
        <v>56.5</v>
      </c>
      <c r="E18" s="5"/>
      <c r="F18" s="5"/>
    </row>
    <row r="19" s="1" customFormat="1" ht="35" customHeight="1" spans="1:6">
      <c r="A19" s="5">
        <v>17</v>
      </c>
      <c r="B19" s="6" t="s">
        <v>14</v>
      </c>
      <c r="C19" s="6" t="str">
        <f>"76012025032515294875559"</f>
        <v>76012025032515294875559</v>
      </c>
      <c r="D19" s="7">
        <v>55</v>
      </c>
      <c r="E19" s="5"/>
      <c r="F19" s="5"/>
    </row>
    <row r="20" s="1" customFormat="1" ht="35" customHeight="1" spans="1:6">
      <c r="A20" s="5">
        <v>18</v>
      </c>
      <c r="B20" s="6" t="s">
        <v>14</v>
      </c>
      <c r="C20" s="6" t="str">
        <f>"76012025032021325455016"</f>
        <v>76012025032021325455016</v>
      </c>
      <c r="D20" s="7">
        <v>54</v>
      </c>
      <c r="E20" s="5"/>
      <c r="F20" s="5"/>
    </row>
    <row r="21" s="1" customFormat="1" ht="35" customHeight="1" spans="1:6">
      <c r="A21" s="5">
        <v>19</v>
      </c>
      <c r="B21" s="6" t="s">
        <v>14</v>
      </c>
      <c r="C21" s="6" t="str">
        <f>"76012025032419212264015"</f>
        <v>76012025032419212264015</v>
      </c>
      <c r="D21" s="7">
        <v>53.5</v>
      </c>
      <c r="E21" s="5"/>
      <c r="F21" s="5"/>
    </row>
    <row r="22" s="1" customFormat="1" ht="35" customHeight="1" spans="1:6">
      <c r="A22" s="5">
        <v>20</v>
      </c>
      <c r="B22" s="6" t="s">
        <v>14</v>
      </c>
      <c r="C22" s="6" t="str">
        <f>"76012025032408584460779"</f>
        <v>76012025032408584460779</v>
      </c>
      <c r="D22" s="7">
        <v>52.5</v>
      </c>
      <c r="E22" s="5"/>
      <c r="F22" s="5"/>
    </row>
    <row r="23" s="1" customFormat="1" ht="35" customHeight="1" spans="1:6">
      <c r="A23" s="5">
        <v>21</v>
      </c>
      <c r="B23" s="6" t="s">
        <v>14</v>
      </c>
      <c r="C23" s="6" t="str">
        <f>"760120250330125441102699"</f>
        <v>760120250330125441102699</v>
      </c>
      <c r="D23" s="7">
        <v>51.5</v>
      </c>
      <c r="E23" s="5"/>
      <c r="F23" s="5"/>
    </row>
    <row r="24" s="1" customFormat="1" ht="35" customHeight="1" spans="1:6">
      <c r="A24" s="5">
        <v>22</v>
      </c>
      <c r="B24" s="6" t="s">
        <v>14</v>
      </c>
      <c r="C24" s="6" t="str">
        <f>"76012025032422035064671"</f>
        <v>76012025032422035064671</v>
      </c>
      <c r="D24" s="7"/>
      <c r="E24" s="5"/>
      <c r="F24" s="5" t="s">
        <v>13</v>
      </c>
    </row>
    <row r="25" s="1" customFormat="1" ht="35" customHeight="1" spans="1:6">
      <c r="A25" s="5">
        <v>23</v>
      </c>
      <c r="B25" s="6" t="s">
        <v>14</v>
      </c>
      <c r="C25" s="6" t="str">
        <f>"760120250402174629123989"</f>
        <v>760120250402174629123989</v>
      </c>
      <c r="D25" s="7"/>
      <c r="E25" s="5"/>
      <c r="F25" s="5" t="s">
        <v>13</v>
      </c>
    </row>
    <row r="26" s="1" customFormat="1" ht="35" customHeight="1" spans="1:6">
      <c r="A26" s="5">
        <v>24</v>
      </c>
      <c r="B26" s="6" t="s">
        <v>14</v>
      </c>
      <c r="C26" s="6" t="str">
        <f>"760120250402164111123913"</f>
        <v>760120250402164111123913</v>
      </c>
      <c r="D26" s="7"/>
      <c r="E26" s="5"/>
      <c r="F26" s="5" t="s">
        <v>13</v>
      </c>
    </row>
  </sheetData>
  <sortState ref="B15:F26">
    <sortCondition ref="D15:D26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蝈蝈</cp:lastModifiedBy>
  <dcterms:created xsi:type="dcterms:W3CDTF">2023-05-12T11:15:00Z</dcterms:created>
  <dcterms:modified xsi:type="dcterms:W3CDTF">2025-05-08T07:34:27Z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801040E0EB9D45DBBF5A3AB469E70525_12</vt:lpwstr>
  </property>
</Properties>
</file>