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31" i="1"/>
  <c r="K30" i="1"/>
  <c r="K29" i="1"/>
  <c r="K28" i="1"/>
  <c r="K27" i="1"/>
  <c r="K26" i="1"/>
  <c r="K25" i="1"/>
  <c r="K35" i="1"/>
  <c r="K34" i="1"/>
  <c r="K33" i="1"/>
  <c r="K32" i="1"/>
  <c r="K14" i="1"/>
  <c r="K13" i="1"/>
  <c r="K12" i="1"/>
  <c r="K11" i="1"/>
  <c r="K10" i="1"/>
  <c r="K9" i="1"/>
  <c r="K8" i="1"/>
  <c r="K7" i="1"/>
  <c r="K6" i="1"/>
  <c r="K5" i="1"/>
  <c r="K4" i="1"/>
  <c r="K3" i="1"/>
  <c r="K24" i="1" l="1"/>
</calcChain>
</file>

<file path=xl/sharedStrings.xml><?xml version="1.0" encoding="utf-8"?>
<sst xmlns="http://schemas.openxmlformats.org/spreadsheetml/2006/main" count="172" uniqueCount="98">
  <si>
    <t>岗位代码</t>
  </si>
  <si>
    <t>岗位名称</t>
  </si>
  <si>
    <t>需求人数</t>
  </si>
  <si>
    <t>姓名</t>
  </si>
  <si>
    <t>性别</t>
  </si>
  <si>
    <t>民族</t>
  </si>
  <si>
    <t>身份证号码</t>
  </si>
  <si>
    <t>准考证号</t>
  </si>
  <si>
    <t>笔试成绩</t>
  </si>
  <si>
    <t>女</t>
  </si>
  <si>
    <t>汉族</t>
  </si>
  <si>
    <t>男</t>
  </si>
  <si>
    <t>2025002</t>
  </si>
  <si>
    <t>法务专员</t>
  </si>
  <si>
    <t>陈佳雪</t>
  </si>
  <si>
    <t>321****102X</t>
  </si>
  <si>
    <t>谢鹏飞</t>
  </si>
  <si>
    <t>340****2013</t>
  </si>
  <si>
    <t>朱碧莹</t>
  </si>
  <si>
    <t>342****4029</t>
  </si>
  <si>
    <t>许昊</t>
  </si>
  <si>
    <t>340****1219</t>
  </si>
  <si>
    <t>崔向阳</t>
  </si>
  <si>
    <t>341****8659</t>
  </si>
  <si>
    <t>王雅茹</t>
  </si>
  <si>
    <t>340****7105</t>
  </si>
  <si>
    <t>2025003</t>
  </si>
  <si>
    <t>市场营销员</t>
  </si>
  <si>
    <t>樊志恒</t>
  </si>
  <si>
    <t>341****3310</t>
  </si>
  <si>
    <t>黄满</t>
  </si>
  <si>
    <t>341****2012</t>
  </si>
  <si>
    <t>郑五四</t>
  </si>
  <si>
    <t>341****3039</t>
  </si>
  <si>
    <t>徐洪波</t>
  </si>
  <si>
    <t>340****6916</t>
  </si>
  <si>
    <t>陈佳</t>
  </si>
  <si>
    <t>510****7128</t>
  </si>
  <si>
    <t>张璐萍</t>
  </si>
  <si>
    <t>340****5082</t>
  </si>
  <si>
    <t>2025006</t>
  </si>
  <si>
    <t>交通事故痕迹鉴定人</t>
  </si>
  <si>
    <t>朱安臣</t>
  </si>
  <si>
    <t>342****3216</t>
  </si>
  <si>
    <t>2025008</t>
  </si>
  <si>
    <t>业务员</t>
  </si>
  <si>
    <t>孙腾</t>
  </si>
  <si>
    <t>341****7765</t>
  </si>
  <si>
    <t>李经伟</t>
  </si>
  <si>
    <t>342****8114</t>
  </si>
  <si>
    <t>韩君珂</t>
  </si>
  <si>
    <t>340****0022</t>
  </si>
  <si>
    <t>任家豪</t>
  </si>
  <si>
    <t>340****031X</t>
  </si>
  <si>
    <t>陆怡娉</t>
  </si>
  <si>
    <t>340****1824</t>
  </si>
  <si>
    <t>翟安琪</t>
  </si>
  <si>
    <t>340****5264</t>
  </si>
  <si>
    <t>童金明</t>
  </si>
  <si>
    <t>342****4814</t>
  </si>
  <si>
    <t>沈怀志</t>
  </si>
  <si>
    <t>342****0311</t>
  </si>
  <si>
    <t>卫杰</t>
  </si>
  <si>
    <t>340****4814</t>
  </si>
  <si>
    <t>牛天子</t>
  </si>
  <si>
    <t>340****0014</t>
  </si>
  <si>
    <t>刘迎波</t>
  </si>
  <si>
    <t>340****8716</t>
  </si>
  <si>
    <t>2025004</t>
  </si>
  <si>
    <t>项目专员</t>
  </si>
  <si>
    <t>曾莉丽</t>
  </si>
  <si>
    <t>341****7421</t>
  </si>
  <si>
    <t>王芝悦</t>
  </si>
  <si>
    <t>340****2045</t>
  </si>
  <si>
    <t>孙建萍</t>
  </si>
  <si>
    <t>342****0584</t>
  </si>
  <si>
    <t>迟梦萍</t>
  </si>
  <si>
    <t>340****5269</t>
  </si>
  <si>
    <t>董星月</t>
  </si>
  <si>
    <t>341****1347</t>
  </si>
  <si>
    <t>王兴龙</t>
  </si>
  <si>
    <t>341****2118</t>
  </si>
  <si>
    <t>缺考</t>
    <phoneticPr fontId="1" type="noConversion"/>
  </si>
  <si>
    <t>面试成绩</t>
    <phoneticPr fontId="1" type="noConversion"/>
  </si>
  <si>
    <t>综合成绩</t>
    <phoneticPr fontId="1" type="noConversion"/>
  </si>
  <si>
    <t>是否进入体检、考察</t>
    <phoneticPr fontId="1" type="noConversion"/>
  </si>
  <si>
    <t>安徽省合肥汽车客运有限公司2025年度第一批次公开招聘综合成绩（笔试：面试=4:6）</t>
    <phoneticPr fontId="1" type="noConversion"/>
  </si>
  <si>
    <t>排名</t>
    <phoneticPr fontId="1" type="noConversion"/>
  </si>
  <si>
    <t>是</t>
    <phoneticPr fontId="1" type="noConversion"/>
  </si>
  <si>
    <t>2025005</t>
  </si>
  <si>
    <t>修理工（新能源）</t>
  </si>
  <si>
    <t>刘子豪</t>
  </si>
  <si>
    <t>高静文</t>
  </si>
  <si>
    <t>马锦龙</t>
  </si>
  <si>
    <t>341****0517</t>
    <phoneticPr fontId="1" type="noConversion"/>
  </si>
  <si>
    <t>340****0356</t>
    <phoneticPr fontId="1" type="noConversion"/>
  </si>
  <si>
    <t>340****7814</t>
    <phoneticPr fontId="1" type="noConversion"/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</si>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</sst>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25" sqref="C25:C31"/>
    </sheetView>
  </sheetViews>
  <sheetFormatPr defaultRowHeight="13.5"/>
  <cols>
    <col min="1" max="1" width="12.25" customWidth="1"/>
    <col min="2" max="2" width="19.25" bestFit="1" customWidth="1"/>
    <col min="3" max="3" width="10.125" customWidth="1"/>
    <col min="4" max="4" width="10.125" bestFit="1" customWidth="1"/>
    <col min="5" max="6" width="5.25" bestFit="1" customWidth="1"/>
    <col min="7" max="7" width="20.875" customWidth="1"/>
    <col min="8" max="8" width="13.375" customWidth="1"/>
    <col min="9" max="9" width="9" customWidth="1"/>
    <col min="10" max="10" width="10.875" customWidth="1"/>
    <col min="11" max="11" width="9.75" style="4" customWidth="1"/>
    <col min="12" max="12" width="5.75" style="12" bestFit="1" customWidth="1"/>
    <col min="13" max="13" width="11.125" customWidth="1"/>
  </cols>
  <sheetData>
    <row r="1" spans="1:13" s="10" customFormat="1" ht="53.25" customHeight="1">
      <c r="A1" s="17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0" customFormat="1" ht="33.75" customHeight="1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8" t="s">
        <v>7</v>
      </c>
      <c r="I2" s="8" t="s">
        <v>8</v>
      </c>
      <c r="J2" s="8" t="s">
        <v>83</v>
      </c>
      <c r="K2" s="9" t="s">
        <v>84</v>
      </c>
      <c r="L2" s="9" t="s">
        <v>87</v>
      </c>
      <c r="M2" s="7" t="s">
        <v>85</v>
      </c>
    </row>
    <row r="3" spans="1:13" s="10" customFormat="1" ht="29.25" customHeight="1">
      <c r="A3" s="14" t="s">
        <v>12</v>
      </c>
      <c r="B3" s="14" t="s">
        <v>13</v>
      </c>
      <c r="C3" s="14">
        <v>1</v>
      </c>
      <c r="D3" s="11" t="s">
        <v>14</v>
      </c>
      <c r="E3" s="11" t="s">
        <v>9</v>
      </c>
      <c r="F3" s="11" t="s">
        <v>10</v>
      </c>
      <c r="G3" s="11" t="s">
        <v>15</v>
      </c>
      <c r="H3" s="11">
        <v>250625023</v>
      </c>
      <c r="I3" s="11">
        <v>81</v>
      </c>
      <c r="J3" s="2">
        <v>83.57</v>
      </c>
      <c r="K3" s="13">
        <f>(I3*40%)+(J3*60%)</f>
        <v>82.542000000000002</v>
      </c>
      <c r="L3" s="11">
        <v>1</v>
      </c>
      <c r="M3" s="1" t="s">
        <v>88</v>
      </c>
    </row>
    <row r="4" spans="1:13" s="10" customFormat="1" ht="29.25" customHeight="1">
      <c r="A4" s="15"/>
      <c r="B4" s="15"/>
      <c r="C4" s="15"/>
      <c r="D4" s="11" t="s">
        <v>16</v>
      </c>
      <c r="E4" s="11" t="s">
        <v>11</v>
      </c>
      <c r="F4" s="11" t="s">
        <v>10</v>
      </c>
      <c r="G4" s="11" t="s">
        <v>17</v>
      </c>
      <c r="H4" s="11">
        <v>250625036</v>
      </c>
      <c r="I4" s="11">
        <v>80</v>
      </c>
      <c r="J4" s="2">
        <v>79.31</v>
      </c>
      <c r="K4" s="13">
        <f>(I4*40%)+(J4*60%)</f>
        <v>79.585999999999999</v>
      </c>
      <c r="L4" s="11">
        <v>2</v>
      </c>
      <c r="M4" s="1"/>
    </row>
    <row r="5" spans="1:13" s="10" customFormat="1" ht="29.25" customHeight="1">
      <c r="A5" s="15"/>
      <c r="B5" s="15"/>
      <c r="C5" s="15"/>
      <c r="D5" s="11" t="s">
        <v>22</v>
      </c>
      <c r="E5" s="11" t="s">
        <v>11</v>
      </c>
      <c r="F5" s="11" t="s">
        <v>10</v>
      </c>
      <c r="G5" s="11" t="s">
        <v>23</v>
      </c>
      <c r="H5" s="11">
        <v>250625039</v>
      </c>
      <c r="I5" s="11">
        <v>68</v>
      </c>
      <c r="J5" s="2">
        <v>78.930000000000007</v>
      </c>
      <c r="K5" s="13">
        <f>(I5*40%)+(J5*60%)</f>
        <v>74.558000000000007</v>
      </c>
      <c r="L5" s="11">
        <v>3</v>
      </c>
      <c r="M5" s="1"/>
    </row>
    <row r="6" spans="1:13" s="10" customFormat="1" ht="29.25" customHeight="1">
      <c r="A6" s="15"/>
      <c r="B6" s="15"/>
      <c r="C6" s="15"/>
      <c r="D6" s="11" t="s">
        <v>20</v>
      </c>
      <c r="E6" s="11" t="s">
        <v>11</v>
      </c>
      <c r="F6" s="11" t="s">
        <v>10</v>
      </c>
      <c r="G6" s="11" t="s">
        <v>21</v>
      </c>
      <c r="H6" s="11">
        <v>250625042</v>
      </c>
      <c r="I6" s="11">
        <v>69</v>
      </c>
      <c r="J6" s="2">
        <v>75.989999999999995</v>
      </c>
      <c r="K6" s="13">
        <f>(I6*40%)+(J6*60%)</f>
        <v>73.193999999999988</v>
      </c>
      <c r="L6" s="11">
        <v>4</v>
      </c>
      <c r="M6" s="1"/>
    </row>
    <row r="7" spans="1:13" s="10" customFormat="1" ht="29.25" customHeight="1">
      <c r="A7" s="15"/>
      <c r="B7" s="15"/>
      <c r="C7" s="15"/>
      <c r="D7" s="11" t="s">
        <v>24</v>
      </c>
      <c r="E7" s="11" t="s">
        <v>9</v>
      </c>
      <c r="F7" s="11" t="s">
        <v>10</v>
      </c>
      <c r="G7" s="11" t="s">
        <v>25</v>
      </c>
      <c r="H7" s="11">
        <v>250625025</v>
      </c>
      <c r="I7" s="11">
        <v>66</v>
      </c>
      <c r="J7" s="2">
        <v>77.55</v>
      </c>
      <c r="K7" s="13">
        <f>(I7*40%)+(J7*60%)</f>
        <v>72.929999999999993</v>
      </c>
      <c r="L7" s="11">
        <v>5</v>
      </c>
      <c r="M7" s="1"/>
    </row>
    <row r="8" spans="1:13" s="10" customFormat="1" ht="29.25" customHeight="1">
      <c r="A8" s="16"/>
      <c r="B8" s="16"/>
      <c r="C8" s="16"/>
      <c r="D8" s="11" t="s">
        <v>18</v>
      </c>
      <c r="E8" s="11" t="s">
        <v>9</v>
      </c>
      <c r="F8" s="11" t="s">
        <v>10</v>
      </c>
      <c r="G8" s="11" t="s">
        <v>19</v>
      </c>
      <c r="H8" s="11">
        <v>250625045</v>
      </c>
      <c r="I8" s="11">
        <v>71</v>
      </c>
      <c r="J8" s="3" t="s">
        <v>82</v>
      </c>
      <c r="K8" s="13">
        <f>I8*40%</f>
        <v>28.400000000000002</v>
      </c>
      <c r="L8" s="11">
        <v>6</v>
      </c>
      <c r="M8" s="1"/>
    </row>
    <row r="9" spans="1:13" s="10" customFormat="1" ht="29.25" customHeight="1">
      <c r="A9" s="14" t="s">
        <v>26</v>
      </c>
      <c r="B9" s="14" t="s">
        <v>27</v>
      </c>
      <c r="C9" s="14">
        <v>1</v>
      </c>
      <c r="D9" s="11" t="s">
        <v>34</v>
      </c>
      <c r="E9" s="11" t="s">
        <v>11</v>
      </c>
      <c r="F9" s="11" t="s">
        <v>10</v>
      </c>
      <c r="G9" s="11" t="s">
        <v>35</v>
      </c>
      <c r="H9" s="11">
        <v>250625051</v>
      </c>
      <c r="I9" s="11">
        <v>73</v>
      </c>
      <c r="J9" s="2">
        <v>86.15</v>
      </c>
      <c r="K9" s="13">
        <f t="shared" ref="K9:K14" si="0">(I9*40%)+(J9*60%)</f>
        <v>80.890000000000015</v>
      </c>
      <c r="L9" s="11">
        <v>1</v>
      </c>
      <c r="M9" s="1" t="s">
        <v>88</v>
      </c>
    </row>
    <row r="10" spans="1:13" s="10" customFormat="1" ht="29.25" customHeight="1">
      <c r="A10" s="15"/>
      <c r="B10" s="15"/>
      <c r="C10" s="15"/>
      <c r="D10" s="11" t="s">
        <v>28</v>
      </c>
      <c r="E10" s="11" t="s">
        <v>11</v>
      </c>
      <c r="F10" s="11" t="s">
        <v>10</v>
      </c>
      <c r="G10" s="11" t="s">
        <v>29</v>
      </c>
      <c r="H10" s="11">
        <v>250625058</v>
      </c>
      <c r="I10" s="11">
        <v>81</v>
      </c>
      <c r="J10" s="2">
        <v>80.73</v>
      </c>
      <c r="K10" s="13">
        <f t="shared" si="0"/>
        <v>80.837999999999994</v>
      </c>
      <c r="L10" s="11">
        <v>2</v>
      </c>
      <c r="M10" s="1"/>
    </row>
    <row r="11" spans="1:13" s="10" customFormat="1" ht="29.25" customHeight="1">
      <c r="A11" s="15"/>
      <c r="B11" s="15"/>
      <c r="C11" s="15"/>
      <c r="D11" s="11" t="s">
        <v>32</v>
      </c>
      <c r="E11" s="11" t="s">
        <v>11</v>
      </c>
      <c r="F11" s="11" t="s">
        <v>10</v>
      </c>
      <c r="G11" s="11" t="s">
        <v>33</v>
      </c>
      <c r="H11" s="11">
        <v>250625063</v>
      </c>
      <c r="I11" s="11">
        <v>78</v>
      </c>
      <c r="J11" s="2">
        <v>78.790000000000006</v>
      </c>
      <c r="K11" s="13">
        <f t="shared" si="0"/>
        <v>78.474000000000004</v>
      </c>
      <c r="L11" s="11">
        <v>3</v>
      </c>
      <c r="M11" s="1"/>
    </row>
    <row r="12" spans="1:13" s="10" customFormat="1" ht="29.25" customHeight="1">
      <c r="A12" s="15"/>
      <c r="B12" s="15"/>
      <c r="C12" s="15"/>
      <c r="D12" s="11" t="s">
        <v>30</v>
      </c>
      <c r="E12" s="11" t="s">
        <v>11</v>
      </c>
      <c r="F12" s="11" t="s">
        <v>10</v>
      </c>
      <c r="G12" s="11" t="s">
        <v>31</v>
      </c>
      <c r="H12" s="11">
        <v>250625064</v>
      </c>
      <c r="I12" s="11">
        <v>80</v>
      </c>
      <c r="J12" s="2">
        <v>78.41</v>
      </c>
      <c r="K12" s="13">
        <f t="shared" si="0"/>
        <v>79.045999999999992</v>
      </c>
      <c r="L12" s="11">
        <v>4</v>
      </c>
      <c r="M12" s="1"/>
    </row>
    <row r="13" spans="1:13" s="10" customFormat="1" ht="29.25" customHeight="1">
      <c r="A13" s="15"/>
      <c r="B13" s="15"/>
      <c r="C13" s="15"/>
      <c r="D13" s="11" t="s">
        <v>38</v>
      </c>
      <c r="E13" s="11" t="s">
        <v>9</v>
      </c>
      <c r="F13" s="11" t="s">
        <v>10</v>
      </c>
      <c r="G13" s="11" t="s">
        <v>39</v>
      </c>
      <c r="H13" s="11">
        <v>250625062</v>
      </c>
      <c r="I13" s="11">
        <v>73</v>
      </c>
      <c r="J13" s="2">
        <v>77.33</v>
      </c>
      <c r="K13" s="13">
        <f t="shared" si="0"/>
        <v>75.597999999999999</v>
      </c>
      <c r="L13" s="11">
        <v>5</v>
      </c>
      <c r="M13" s="1"/>
    </row>
    <row r="14" spans="1:13" s="10" customFormat="1" ht="29.25" customHeight="1">
      <c r="A14" s="16"/>
      <c r="B14" s="16"/>
      <c r="C14" s="16"/>
      <c r="D14" s="11" t="s">
        <v>36</v>
      </c>
      <c r="E14" s="11" t="s">
        <v>9</v>
      </c>
      <c r="F14" s="11" t="s">
        <v>10</v>
      </c>
      <c r="G14" s="11" t="s">
        <v>37</v>
      </c>
      <c r="H14" s="11">
        <v>250625053</v>
      </c>
      <c r="I14" s="11">
        <v>73</v>
      </c>
      <c r="J14" s="2">
        <v>76.290000000000006</v>
      </c>
      <c r="K14" s="13">
        <f t="shared" si="0"/>
        <v>74.974000000000004</v>
      </c>
      <c r="L14" s="11">
        <v>6</v>
      </c>
      <c r="M14" s="1"/>
    </row>
    <row r="15" spans="1:13" s="10" customFormat="1" ht="29.25" customHeight="1">
      <c r="A15" s="14" t="s">
        <v>68</v>
      </c>
      <c r="B15" s="14" t="s">
        <v>69</v>
      </c>
      <c r="C15" s="14">
        <v>1</v>
      </c>
      <c r="D15" s="11" t="s">
        <v>72</v>
      </c>
      <c r="E15" s="11" t="s">
        <v>9</v>
      </c>
      <c r="F15" s="11" t="s">
        <v>10</v>
      </c>
      <c r="G15" s="11" t="s">
        <v>73</v>
      </c>
      <c r="H15" s="11">
        <v>250625165</v>
      </c>
      <c r="I15" s="11">
        <v>69</v>
      </c>
      <c r="J15" s="2">
        <v>82.71</v>
      </c>
      <c r="K15" s="13">
        <f>(I15*40%)+(J15*60%)</f>
        <v>77.225999999999999</v>
      </c>
      <c r="L15" s="11">
        <v>1</v>
      </c>
      <c r="M15" s="1" t="s">
        <v>88</v>
      </c>
    </row>
    <row r="16" spans="1:13" s="10" customFormat="1" ht="29.25" customHeight="1">
      <c r="A16" s="15"/>
      <c r="B16" s="15"/>
      <c r="C16" s="15"/>
      <c r="D16" s="11" t="s">
        <v>74</v>
      </c>
      <c r="E16" s="11" t="s">
        <v>9</v>
      </c>
      <c r="F16" s="11" t="s">
        <v>10</v>
      </c>
      <c r="G16" s="11" t="s">
        <v>75</v>
      </c>
      <c r="H16" s="11">
        <v>250625171</v>
      </c>
      <c r="I16" s="11">
        <v>69</v>
      </c>
      <c r="J16" s="2">
        <v>76.31</v>
      </c>
      <c r="K16" s="13">
        <f>(I16*40%)+(J16*60%)</f>
        <v>73.385999999999996</v>
      </c>
      <c r="L16" s="11">
        <v>2</v>
      </c>
      <c r="M16" s="1"/>
    </row>
    <row r="17" spans="1:13" s="10" customFormat="1" ht="29.25" customHeight="1">
      <c r="A17" s="15"/>
      <c r="B17" s="15"/>
      <c r="C17" s="15"/>
      <c r="D17" s="11" t="s">
        <v>80</v>
      </c>
      <c r="E17" s="11" t="s">
        <v>11</v>
      </c>
      <c r="F17" s="11" t="s">
        <v>10</v>
      </c>
      <c r="G17" s="11" t="s">
        <v>81</v>
      </c>
      <c r="H17" s="11">
        <v>250625163</v>
      </c>
      <c r="I17" s="11">
        <v>63</v>
      </c>
      <c r="J17" s="2">
        <v>79.489999999999995</v>
      </c>
      <c r="K17" s="13">
        <f>(I17*40%)+(J17*60%)</f>
        <v>72.894000000000005</v>
      </c>
      <c r="L17" s="11">
        <v>3</v>
      </c>
      <c r="M17" s="1"/>
    </row>
    <row r="18" spans="1:13" s="10" customFormat="1" ht="29.25" customHeight="1">
      <c r="A18" s="15"/>
      <c r="B18" s="15"/>
      <c r="C18" s="15"/>
      <c r="D18" s="11" t="s">
        <v>76</v>
      </c>
      <c r="E18" s="11" t="s">
        <v>9</v>
      </c>
      <c r="F18" s="11" t="s">
        <v>10</v>
      </c>
      <c r="G18" s="11" t="s">
        <v>77</v>
      </c>
      <c r="H18" s="11">
        <v>250625169</v>
      </c>
      <c r="I18" s="11">
        <v>68</v>
      </c>
      <c r="J18" s="2">
        <v>75.73</v>
      </c>
      <c r="K18" s="13">
        <f>(I18*40%)+(J18*60%)</f>
        <v>72.638000000000005</v>
      </c>
      <c r="L18" s="11">
        <v>4</v>
      </c>
      <c r="M18" s="1"/>
    </row>
    <row r="19" spans="1:13" s="10" customFormat="1" ht="29.25" customHeight="1">
      <c r="A19" s="15"/>
      <c r="B19" s="15"/>
      <c r="C19" s="15"/>
      <c r="D19" s="11" t="s">
        <v>70</v>
      </c>
      <c r="E19" s="11" t="s">
        <v>9</v>
      </c>
      <c r="F19" s="11" t="s">
        <v>10</v>
      </c>
      <c r="G19" s="11" t="s">
        <v>71</v>
      </c>
      <c r="H19" s="11">
        <v>250625173</v>
      </c>
      <c r="I19" s="11">
        <v>70</v>
      </c>
      <c r="J19" s="2">
        <v>72.67</v>
      </c>
      <c r="K19" s="13">
        <f>(I19*40%)+(J19*60%)</f>
        <v>71.602000000000004</v>
      </c>
      <c r="L19" s="11">
        <v>5</v>
      </c>
      <c r="M19" s="1"/>
    </row>
    <row r="20" spans="1:13" s="10" customFormat="1" ht="29.25" customHeight="1">
      <c r="A20" s="16"/>
      <c r="B20" s="16"/>
      <c r="C20" s="16"/>
      <c r="D20" s="11" t="s">
        <v>78</v>
      </c>
      <c r="E20" s="11" t="s">
        <v>9</v>
      </c>
      <c r="F20" s="11" t="s">
        <v>10</v>
      </c>
      <c r="G20" s="11" t="s">
        <v>79</v>
      </c>
      <c r="H20" s="11">
        <v>250625170</v>
      </c>
      <c r="I20" s="11">
        <v>67</v>
      </c>
      <c r="J20" s="2">
        <v>72.489999999999995</v>
      </c>
      <c r="K20" s="13">
        <f>(I20*40%)+(J20*60%)</f>
        <v>70.293999999999997</v>
      </c>
      <c r="L20" s="11">
        <v>6</v>
      </c>
      <c r="M20" s="1"/>
    </row>
    <row r="21" spans="1:13" s="10" customFormat="1" ht="29.25" customHeight="1">
      <c r="A21" s="14" t="s">
        <v>89</v>
      </c>
      <c r="B21" s="14" t="s">
        <v>90</v>
      </c>
      <c r="C21" s="14">
        <v>1</v>
      </c>
      <c r="D21" s="11" t="s">
        <v>91</v>
      </c>
      <c r="E21" s="11" t="s">
        <v>11</v>
      </c>
      <c r="F21" s="11" t="s">
        <v>10</v>
      </c>
      <c r="G21" s="11" t="s">
        <v>94</v>
      </c>
      <c r="H21" s="11">
        <v>250627001</v>
      </c>
      <c r="I21" s="11">
        <v>80</v>
      </c>
      <c r="J21" s="2">
        <v>88</v>
      </c>
      <c r="K21" s="13">
        <v>84.8</v>
      </c>
      <c r="L21" s="11">
        <v>1</v>
      </c>
      <c r="M21" s="1" t="s">
        <v>88</v>
      </c>
    </row>
    <row r="22" spans="1:13" s="10" customFormat="1" ht="29.25" customHeight="1">
      <c r="A22" s="15"/>
      <c r="B22" s="15"/>
      <c r="C22" s="15"/>
      <c r="D22" s="11" t="s">
        <v>92</v>
      </c>
      <c r="E22" s="11" t="s">
        <v>11</v>
      </c>
      <c r="F22" s="11" t="s">
        <v>10</v>
      </c>
      <c r="G22" s="11" t="s">
        <v>95</v>
      </c>
      <c r="H22" s="11">
        <v>250627002</v>
      </c>
      <c r="I22" s="11">
        <v>40</v>
      </c>
      <c r="J22" s="2">
        <v>44</v>
      </c>
      <c r="K22" s="13">
        <v>42.4</v>
      </c>
      <c r="L22" s="11">
        <v>2</v>
      </c>
      <c r="M22" s="1"/>
    </row>
    <row r="23" spans="1:13" s="10" customFormat="1" ht="29.25" customHeight="1">
      <c r="A23" s="16"/>
      <c r="B23" s="16"/>
      <c r="C23" s="16"/>
      <c r="D23" s="11" t="s">
        <v>93</v>
      </c>
      <c r="E23" s="11" t="s">
        <v>11</v>
      </c>
      <c r="F23" s="11" t="s">
        <v>10</v>
      </c>
      <c r="G23" s="11" t="s">
        <v>96</v>
      </c>
      <c r="H23" s="11">
        <v>250627003</v>
      </c>
      <c r="I23" s="11" t="s">
        <v>97</v>
      </c>
      <c r="J23" s="2" t="s">
        <v>97</v>
      </c>
      <c r="K23" s="13" t="s">
        <v>97</v>
      </c>
      <c r="L23" s="11" t="s">
        <v>97</v>
      </c>
      <c r="M23" s="1"/>
    </row>
    <row r="24" spans="1:13" s="10" customFormat="1" ht="29.25" customHeight="1">
      <c r="A24" s="11" t="s">
        <v>40</v>
      </c>
      <c r="B24" s="11" t="s">
        <v>41</v>
      </c>
      <c r="C24" s="11">
        <v>1</v>
      </c>
      <c r="D24" s="11" t="s">
        <v>42</v>
      </c>
      <c r="E24" s="11" t="s">
        <v>11</v>
      </c>
      <c r="F24" s="11" t="s">
        <v>10</v>
      </c>
      <c r="G24" s="11" t="s">
        <v>43</v>
      </c>
      <c r="H24" s="11">
        <v>250625065</v>
      </c>
      <c r="I24" s="11">
        <v>71</v>
      </c>
      <c r="J24" s="2">
        <v>78.23</v>
      </c>
      <c r="K24" s="13">
        <f t="shared" ref="K24" si="1">(I24*40%)+(J24*60%)</f>
        <v>75.338000000000008</v>
      </c>
      <c r="L24" s="11">
        <v>1</v>
      </c>
      <c r="M24" s="1" t="s">
        <v>88</v>
      </c>
    </row>
    <row r="25" spans="1:13" s="10" customFormat="1" ht="29.25" customHeight="1">
      <c r="A25" s="14">
        <v>2025007</v>
      </c>
      <c r="B25" s="14" t="s">
        <v>27</v>
      </c>
      <c r="C25" s="14">
        <v>1</v>
      </c>
      <c r="D25" s="11" t="s">
        <v>64</v>
      </c>
      <c r="E25" s="11" t="s">
        <v>11</v>
      </c>
      <c r="F25" s="11" t="s">
        <v>10</v>
      </c>
      <c r="G25" s="11" t="s">
        <v>65</v>
      </c>
      <c r="H25" s="11">
        <v>250625078</v>
      </c>
      <c r="I25" s="11">
        <v>82</v>
      </c>
      <c r="J25" s="2">
        <v>81.61</v>
      </c>
      <c r="K25" s="13">
        <f>(I25*40%)+(J25*60%)</f>
        <v>81.766000000000005</v>
      </c>
      <c r="L25" s="11">
        <v>1</v>
      </c>
      <c r="M25" s="1" t="s">
        <v>88</v>
      </c>
    </row>
    <row r="26" spans="1:13" s="10" customFormat="1" ht="29.25" customHeight="1">
      <c r="A26" s="15"/>
      <c r="B26" s="15"/>
      <c r="C26" s="15"/>
      <c r="D26" s="11" t="s">
        <v>58</v>
      </c>
      <c r="E26" s="11" t="s">
        <v>11</v>
      </c>
      <c r="F26" s="11" t="s">
        <v>10</v>
      </c>
      <c r="G26" s="11" t="s">
        <v>59</v>
      </c>
      <c r="H26" s="11">
        <v>250625150</v>
      </c>
      <c r="I26" s="11">
        <v>84</v>
      </c>
      <c r="J26" s="2">
        <v>78.73</v>
      </c>
      <c r="K26" s="13">
        <f>(I26*40%)+(J26*60%)</f>
        <v>80.837999999999994</v>
      </c>
      <c r="L26" s="11">
        <v>2</v>
      </c>
      <c r="M26" s="1"/>
    </row>
    <row r="27" spans="1:13" s="10" customFormat="1" ht="29.25" customHeight="1">
      <c r="A27" s="15"/>
      <c r="B27" s="15"/>
      <c r="C27" s="15"/>
      <c r="D27" s="11" t="s">
        <v>60</v>
      </c>
      <c r="E27" s="11" t="s">
        <v>11</v>
      </c>
      <c r="F27" s="11" t="s">
        <v>10</v>
      </c>
      <c r="G27" s="11" t="s">
        <v>61</v>
      </c>
      <c r="H27" s="11">
        <v>250625154</v>
      </c>
      <c r="I27" s="11">
        <v>84</v>
      </c>
      <c r="J27" s="2">
        <v>78.69</v>
      </c>
      <c r="K27" s="13">
        <f>(I27*40%)+(J27*60%)</f>
        <v>80.813999999999993</v>
      </c>
      <c r="L27" s="11">
        <v>3</v>
      </c>
      <c r="M27" s="1"/>
    </row>
    <row r="28" spans="1:13" s="10" customFormat="1" ht="29.25" customHeight="1">
      <c r="A28" s="15"/>
      <c r="B28" s="15"/>
      <c r="C28" s="15"/>
      <c r="D28" s="11" t="s">
        <v>54</v>
      </c>
      <c r="E28" s="11" t="s">
        <v>9</v>
      </c>
      <c r="F28" s="11" t="s">
        <v>10</v>
      </c>
      <c r="G28" s="11" t="s">
        <v>55</v>
      </c>
      <c r="H28" s="11">
        <v>250625114</v>
      </c>
      <c r="I28" s="11">
        <v>85</v>
      </c>
      <c r="J28" s="2">
        <v>77.650000000000006</v>
      </c>
      <c r="K28" s="13">
        <f>(I28*40%)+(J28*60%)</f>
        <v>80.59</v>
      </c>
      <c r="L28" s="11">
        <v>4</v>
      </c>
      <c r="M28" s="1"/>
    </row>
    <row r="29" spans="1:13" s="10" customFormat="1" ht="29.25" customHeight="1">
      <c r="A29" s="15"/>
      <c r="B29" s="15"/>
      <c r="C29" s="15"/>
      <c r="D29" s="11" t="s">
        <v>56</v>
      </c>
      <c r="E29" s="11" t="s">
        <v>9</v>
      </c>
      <c r="F29" s="11" t="s">
        <v>10</v>
      </c>
      <c r="G29" s="11" t="s">
        <v>57</v>
      </c>
      <c r="H29" s="11">
        <v>250625148</v>
      </c>
      <c r="I29" s="11">
        <v>85</v>
      </c>
      <c r="J29" s="2">
        <v>76.709999999999994</v>
      </c>
      <c r="K29" s="13">
        <f>(I29*40%)+(J29*60%)</f>
        <v>80.025999999999996</v>
      </c>
      <c r="L29" s="11">
        <v>5</v>
      </c>
      <c r="M29" s="1"/>
    </row>
    <row r="30" spans="1:13" s="10" customFormat="1" ht="29.25" customHeight="1">
      <c r="A30" s="15"/>
      <c r="B30" s="15"/>
      <c r="C30" s="15"/>
      <c r="D30" s="11" t="s">
        <v>66</v>
      </c>
      <c r="E30" s="11" t="s">
        <v>11</v>
      </c>
      <c r="F30" s="11" t="s">
        <v>10</v>
      </c>
      <c r="G30" s="11" t="s">
        <v>67</v>
      </c>
      <c r="H30" s="11">
        <v>250625090</v>
      </c>
      <c r="I30" s="11">
        <v>82</v>
      </c>
      <c r="J30" s="2">
        <v>78.569999999999993</v>
      </c>
      <c r="K30" s="13">
        <f>(I30*40%)+(J30*60%)</f>
        <v>79.942000000000007</v>
      </c>
      <c r="L30" s="11">
        <v>6</v>
      </c>
      <c r="M30" s="1"/>
    </row>
    <row r="31" spans="1:13" s="10" customFormat="1" ht="29.25" customHeight="1">
      <c r="A31" s="16"/>
      <c r="B31" s="16"/>
      <c r="C31" s="16"/>
      <c r="D31" s="11" t="s">
        <v>62</v>
      </c>
      <c r="E31" s="11" t="s">
        <v>11</v>
      </c>
      <c r="F31" s="11" t="s">
        <v>10</v>
      </c>
      <c r="G31" s="11" t="s">
        <v>63</v>
      </c>
      <c r="H31" s="11">
        <v>250625100</v>
      </c>
      <c r="I31" s="11">
        <v>83</v>
      </c>
      <c r="J31" s="2">
        <v>75.95</v>
      </c>
      <c r="K31" s="13">
        <f>(I31*40%)+(J31*60%)</f>
        <v>78.77000000000001</v>
      </c>
      <c r="L31" s="11">
        <v>7</v>
      </c>
      <c r="M31" s="1"/>
    </row>
    <row r="32" spans="1:13" s="10" customFormat="1" ht="29.25" customHeight="1">
      <c r="A32" s="14" t="s">
        <v>44</v>
      </c>
      <c r="B32" s="14" t="s">
        <v>45</v>
      </c>
      <c r="C32" s="14">
        <v>2</v>
      </c>
      <c r="D32" s="11" t="s">
        <v>50</v>
      </c>
      <c r="E32" s="11" t="s">
        <v>9</v>
      </c>
      <c r="F32" s="11" t="s">
        <v>10</v>
      </c>
      <c r="G32" s="11" t="s">
        <v>51</v>
      </c>
      <c r="H32" s="11">
        <v>250625068</v>
      </c>
      <c r="I32" s="11">
        <v>76</v>
      </c>
      <c r="J32" s="2">
        <v>84.33</v>
      </c>
      <c r="K32" s="13">
        <f t="shared" ref="K32:K35" si="2">(I32*40%)+(J32*60%)</f>
        <v>80.998000000000005</v>
      </c>
      <c r="L32" s="11">
        <v>1</v>
      </c>
      <c r="M32" s="1" t="s">
        <v>88</v>
      </c>
    </row>
    <row r="33" spans="1:13" s="10" customFormat="1" ht="29.25" customHeight="1">
      <c r="A33" s="15"/>
      <c r="B33" s="15"/>
      <c r="C33" s="15"/>
      <c r="D33" s="11" t="s">
        <v>52</v>
      </c>
      <c r="E33" s="11" t="s">
        <v>11</v>
      </c>
      <c r="F33" s="11" t="s">
        <v>10</v>
      </c>
      <c r="G33" s="11" t="s">
        <v>53</v>
      </c>
      <c r="H33" s="11">
        <v>250625069</v>
      </c>
      <c r="I33" s="11">
        <v>76</v>
      </c>
      <c r="J33" s="2">
        <v>82.15</v>
      </c>
      <c r="K33" s="13">
        <f t="shared" si="2"/>
        <v>79.69</v>
      </c>
      <c r="L33" s="11">
        <v>2</v>
      </c>
      <c r="M33" s="1" t="s">
        <v>88</v>
      </c>
    </row>
    <row r="34" spans="1:13" s="10" customFormat="1" ht="29.25" customHeight="1">
      <c r="A34" s="15"/>
      <c r="B34" s="15"/>
      <c r="C34" s="15"/>
      <c r="D34" s="11" t="s">
        <v>46</v>
      </c>
      <c r="E34" s="11" t="s">
        <v>9</v>
      </c>
      <c r="F34" s="11" t="s">
        <v>10</v>
      </c>
      <c r="G34" s="11" t="s">
        <v>47</v>
      </c>
      <c r="H34" s="11">
        <v>250625067</v>
      </c>
      <c r="I34" s="11">
        <v>79</v>
      </c>
      <c r="J34" s="2">
        <v>77.91</v>
      </c>
      <c r="K34" s="13">
        <f t="shared" si="2"/>
        <v>78.346000000000004</v>
      </c>
      <c r="L34" s="11">
        <v>3</v>
      </c>
      <c r="M34" s="1"/>
    </row>
    <row r="35" spans="1:13" s="10" customFormat="1" ht="29.25" customHeight="1">
      <c r="A35" s="16"/>
      <c r="B35" s="16"/>
      <c r="C35" s="16"/>
      <c r="D35" s="11" t="s">
        <v>48</v>
      </c>
      <c r="E35" s="11" t="s">
        <v>11</v>
      </c>
      <c r="F35" s="11" t="s">
        <v>10</v>
      </c>
      <c r="G35" s="11" t="s">
        <v>49</v>
      </c>
      <c r="H35" s="11">
        <v>250625070</v>
      </c>
      <c r="I35" s="11">
        <v>78</v>
      </c>
      <c r="J35" s="2">
        <v>73.430000000000007</v>
      </c>
      <c r="K35" s="13">
        <f t="shared" si="2"/>
        <v>75.25800000000001</v>
      </c>
      <c r="L35" s="11">
        <v>4</v>
      </c>
      <c r="M35" s="1"/>
    </row>
  </sheetData>
  <mergeCells count="19">
    <mergeCell ref="A1:M1"/>
    <mergeCell ref="A3:A8"/>
    <mergeCell ref="B3:B8"/>
    <mergeCell ref="C3:C8"/>
    <mergeCell ref="A15:A20"/>
    <mergeCell ref="B15:B20"/>
    <mergeCell ref="C15:C20"/>
    <mergeCell ref="A9:A14"/>
    <mergeCell ref="B9:B14"/>
    <mergeCell ref="C9:C14"/>
    <mergeCell ref="A25:A31"/>
    <mergeCell ref="B25:B31"/>
    <mergeCell ref="C25:C31"/>
    <mergeCell ref="A32:A35"/>
    <mergeCell ref="B32:B35"/>
    <mergeCell ref="C32:C35"/>
    <mergeCell ref="A21:A23"/>
    <mergeCell ref="B21:B23"/>
    <mergeCell ref="C21:C23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2025-07-15T02:39:10Z</dcterms:modified>
</cp:coreProperties>
</file>